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initygrammarkew-my.sharepoint.com/personal/wardk_trinity_vic_edu_au1/Documents/Careers/Work Experience/"/>
    </mc:Choice>
  </mc:AlternateContent>
  <bookViews>
    <workbookView xWindow="0" yWindow="0" windowWidth="19200" windowHeight="6470"/>
  </bookViews>
  <sheets>
    <sheet name="Work Experience Opportunities" sheetId="1" r:id="rId1"/>
  </sheets>
  <calcPr calcId="0"/>
</workbook>
</file>

<file path=xl/calcChain.xml><?xml version="1.0" encoding="utf-8"?>
<calcChain xmlns="http://schemas.openxmlformats.org/spreadsheetml/2006/main">
  <c r="D2" i="1" l="1"/>
  <c r="D7" i="1"/>
  <c r="E7" i="1"/>
  <c r="G7" i="1"/>
  <c r="D31" i="1"/>
  <c r="D34" i="1"/>
  <c r="D41" i="1"/>
  <c r="D43" i="1"/>
  <c r="E45" i="1"/>
  <c r="F45" i="1"/>
  <c r="G45" i="1"/>
  <c r="D54" i="1"/>
  <c r="D58" i="1"/>
  <c r="D59" i="1"/>
  <c r="D61" i="1"/>
  <c r="E61" i="1"/>
  <c r="F61" i="1"/>
  <c r="D67" i="1"/>
  <c r="D75" i="1"/>
  <c r="E75" i="1"/>
  <c r="F75" i="1"/>
  <c r="D89" i="1"/>
  <c r="D99" i="1"/>
  <c r="D128" i="1"/>
  <c r="D145" i="1"/>
</calcChain>
</file>

<file path=xl/sharedStrings.xml><?xml version="1.0" encoding="utf-8"?>
<sst xmlns="http://schemas.openxmlformats.org/spreadsheetml/2006/main" count="1058" uniqueCount="1019">
  <si>
    <t>Username</t>
  </si>
  <si>
    <t>Name of business/employer:</t>
  </si>
  <si>
    <t>Type of Industry:</t>
  </si>
  <si>
    <t>What type of duties were involved:</t>
  </si>
  <si>
    <t>The best thing about this placement was:</t>
  </si>
  <si>
    <t>What were the more challenging parts of the placement?</t>
  </si>
  <si>
    <t>What type of student would you recommend this placement to? Please explain in detail.</t>
  </si>
  <si>
    <t>If appropriate, provide the contact details of your employer:</t>
  </si>
  <si>
    <t>Regan Chester</t>
  </si>
  <si>
    <t>IBM</t>
  </si>
  <si>
    <t>computing and software</t>
  </si>
  <si>
    <t>I learnt marketing skills and how to build a small business through advertisement techniques. On top of this i learnt how to do design and thinking which is an activity that involves discovering new ideas to benefit society</t>
  </si>
  <si>
    <t>Human Resources, as it was challenging to learn about how it operates, especially as we had to spend a entire day within human resources.</t>
  </si>
  <si>
    <t>Anyone who is interested in business. Although IBM is seen as a technology company we learnt a large amount about how to operate the business more so technology</t>
  </si>
  <si>
    <t>David Greig</t>
  </si>
  <si>
    <t>Tieman Tankers</t>
  </si>
  <si>
    <t>Engineering and Manufacturing</t>
  </si>
  <si>
    <t>The type of duties entailed within the engineering department included the use of CAD Software to design 3D models of parts, design new manufacturing drawings and complete updating or making new engineering drawings. Other duties involve a tour of the workshop and learining how to fold engineering drawings  on some occasions.</t>
  </si>
  <si>
    <t>The best part of the placemenet was the ablilty to work within an engineering enviroment designing new parts and drawings and being faced with new challenges everyday.</t>
  </si>
  <si>
    <t>The more challenging parts of the placment was adapting to new programs and understanding how the engineering department operated.</t>
  </si>
  <si>
    <t>The type of student I would recomend is a student who is interested in Enginnering and wants to utilse CAD skills on the work experience placment. This placement would also suit a student who loves a challenge.</t>
  </si>
  <si>
    <t>d7010f91762efd498361c2d77f823e89</t>
  </si>
  <si>
    <t>Rick Matear</t>
  </si>
  <si>
    <t>arts</t>
  </si>
  <si>
    <t>i was able to create my own paintings, and learn about how to make them better with Rick showing me how.</t>
  </si>
  <si>
    <t>i had a lot of free time and was able to paint or draw in this time</t>
  </si>
  <si>
    <t>N/A</t>
  </si>
  <si>
    <t>i would recommend this work experience to a student that has a passion for doing art or design as there is a lot of opportunity to express the talent that this person may have.</t>
  </si>
  <si>
    <t>Lachlan Mulcahy</t>
  </si>
  <si>
    <t>Crafted Landscapes/ Phil Stray</t>
  </si>
  <si>
    <t>Landscape</t>
  </si>
  <si>
    <t>Creating concrete slabs and paths. Cleaning tools and trucks. Going to get quotes from different places. Creating Planter Boxes.</t>
  </si>
  <si>
    <t>Being able to experience working when I am older.</t>
  </si>
  <si>
    <t>The physical demands of carrying heavy equipment and material.   Creating concrete paths and other things, because you have to go quick otherwise it will set.</t>
  </si>
  <si>
    <t>I would recommend this job to people who enjoy physically demanding work or trade, as well as working out in the open. Since the job is predominantly working at places where we are constructing different things, and because the work you do is quite demanding of the body, with a lot of lifting heavy objects and stuff.</t>
  </si>
  <si>
    <t>Phil Stray  Mobile: 0414 343 917 Email: philstray@iinet.net.au</t>
  </si>
  <si>
    <t>Jordan Bateman</t>
  </si>
  <si>
    <t>St Bartholomew Op Shop</t>
  </si>
  <si>
    <t>Charity</t>
  </si>
  <si>
    <t>sorting clothes, placing clothes out, working the register, interacting with customers,</t>
  </si>
  <si>
    <t>meeting all the different types of people</t>
  </si>
  <si>
    <t>the work could be very full on</t>
  </si>
  <si>
    <t>anyone student who wants to meet all different types of people in a relaxed environment</t>
  </si>
  <si>
    <t>Tim Rasdell</t>
  </si>
  <si>
    <t>Tonic PT / Travis Giansiracusa</t>
  </si>
  <si>
    <t>Personal training</t>
  </si>
  <si>
    <t>- Waking up at 5 am or earlier every morning.</t>
  </si>
  <si>
    <t>Ryan Simmons</t>
  </si>
  <si>
    <t>PwC</t>
  </si>
  <si>
    <t>Advisory business</t>
  </si>
  <si>
    <t>- I engaged in meetings with the different teams.  - Underwent small projects to help clients.  - Toured around the office, and showed what each part of the business does.  -</t>
  </si>
  <si>
    <t>Just learning about what it is like having a work day, and learning about how the employees work with clients.</t>
  </si>
  <si>
    <t>The hardest part was working the full day until 5 pm. This was just draining.</t>
  </si>
  <si>
    <t>Someone who is interested in a whole variety of things. Because the firm varies from real estate advisory to accounting, then to banking etc. It has a taste of everything.</t>
  </si>
  <si>
    <t>Georgina Goonan - Georgina Goonan (AU) &lt; georgina.goonan@pwc.com&gt;</t>
  </si>
  <si>
    <t>22fb83d1bbc8714db65457daf53bd816</t>
  </si>
  <si>
    <t>O'Brien Traffic</t>
  </si>
  <si>
    <t>Civil Engineering / Traffic Engineering</t>
  </si>
  <si>
    <t>- Observing the work normally entailed with the job  Vast Jobs  Some Saw: - Traffic simulations  . - SIDRA (a program to design roads) . - Reports with also included site visits to projected buildings/roads/parking</t>
  </si>
  <si>
    <t>Probably going to the city and seeing future building sites/plans...</t>
  </si>
  <si>
    <t>Learning the Programs... Staying past 3:15 PM</t>
  </si>
  <si>
    <t>Any student... It does not require any specific skills, obviously. Fitting for any student... well... given that they do not mind writing; using Excel; or using programs.</t>
  </si>
  <si>
    <t>Jie King</t>
  </si>
  <si>
    <t>The University of Melbourne</t>
  </si>
  <si>
    <t>Bio21</t>
  </si>
  <si>
    <t>This placement involved studying a range of aspects in including biology, chemistry, and physics.  This involved engaging in scientific investigations, a tour of Melbourne University and an excursion to the planetarium.</t>
  </si>
  <si>
    <t>Melbourne University offered me an opportunity to experience the university life. It included a tour of the University and allowed me to see the activities university students were involved in.</t>
  </si>
  <si>
    <t>Challenging parts of the placement included the content taught. The scientific investigations were advanced and stretched my learning abilities.</t>
  </si>
  <si>
    <t>I would recommend this placement to students who have a passion for sciences. The scientific investigations can be challenging and require some understanding of general sciences.</t>
  </si>
  <si>
    <t>Florienne Loder |External Relations  Bio21 Institute 30 Flemington Rd Parkville, VIC 3010 Faculty of Science The University of Melbourne Tel: (03) 9035 3015 Mob: 0404 230 006  |  E: florienne.loder@unimelb.edu.au Web: www.bio21.unimelb.edu.au</t>
  </si>
  <si>
    <t>Eddie Biggs</t>
  </si>
  <si>
    <t>Lander &amp; Rogers</t>
  </si>
  <si>
    <t>Law Firm</t>
  </si>
  <si>
    <t>Working on Chronologies for cases, completing work sheets, organising case folders.</t>
  </si>
  <si>
    <t>Working on the chronolgies.</t>
  </si>
  <si>
    <t>Organising the folders of documents was difficult as it involved reading through each of the papers and sorting them by date. However, it was very interesting.</t>
  </si>
  <si>
    <t>Someone who is considering doing a law degree, or unsure of what they would like to do in the future. Lander &amp; Rogers take many work experience students and have a good program set up in which work experience students get a great inside view of the law firm.</t>
  </si>
  <si>
    <t>Phone: (03) 9269 9000 Address: 12/600 Bourke St, Melbourne VIC 3000</t>
  </si>
  <si>
    <t>Joshua Zhou</t>
  </si>
  <si>
    <t>SafePac</t>
  </si>
  <si>
    <t>Manufacturer</t>
  </si>
  <si>
    <t>Helping with packing, help around offices and work around the factory machines</t>
  </si>
  <si>
    <t>I didn't need to go to work too early, the people were very nice. I had lots of fun.</t>
  </si>
  <si>
    <t>Packing trucks and moving boxes.</t>
  </si>
  <si>
    <t>Someone who's hard working and really dedicated.</t>
  </si>
  <si>
    <t>David Clark</t>
  </si>
  <si>
    <t>Peter Mcintyre</t>
  </si>
  <si>
    <t>Architecture firm</t>
  </si>
  <si>
    <t>designing a new set of stairs for MLC, Designing a double story ski lodge to scale and having a budget. Going to meetings at MLC to discuss with workers on what days who is going in over the holidays to fix up the hall.</t>
  </si>
  <si>
    <t>The staff</t>
  </si>
  <si>
    <t>It got a bit boring at times</t>
  </si>
  <si>
    <t>Someone who loves to draw and enjoys maths and solving problems</t>
  </si>
  <si>
    <t>Jack Jovanovski</t>
  </si>
  <si>
    <t>BankVic</t>
  </si>
  <si>
    <t>Bank</t>
  </si>
  <si>
    <t>Marketing, contact centre, IT.</t>
  </si>
  <si>
    <t>Leaving on Friday.</t>
  </si>
  <si>
    <t>IT activities which I just wasn't interested in.</t>
  </si>
  <si>
    <t>One who enjoys boring IT activities.</t>
  </si>
  <si>
    <t>No thanks.</t>
  </si>
  <si>
    <t>Ben Lillie</t>
  </si>
  <si>
    <t>Cummins and Partners / Jeanni Watson</t>
  </si>
  <si>
    <t>Advertising</t>
  </si>
  <si>
    <t>Learning about different teams and what roles people play within them,  helping with tasks such as editing, finding relevant news or just chores.</t>
  </si>
  <si>
    <t>Learning about how the business works, with different areas and teams and how they work together to produce a product.</t>
  </si>
  <si>
    <t>Some of the tasks that I had to complete, for example: producing my own product name, logo and brand (as an activity they put together for me).</t>
  </si>
  <si>
    <t>I would recommend this placement to a student who is not exactly aware of what they want to do, going into this i wasn't sure where I wanted to go, but after I gained a far better understanding of how an efficient workplace runs, and gained an interest for advertising.</t>
  </si>
  <si>
    <t>jeanni.watson@cumminsandpartners.com  Mobile - 0412883077  Phone - (03) 9600 1900</t>
  </si>
  <si>
    <t>a81779d56ee158429cddf5bc3ee825ed</t>
  </si>
  <si>
    <t>ANZ</t>
  </si>
  <si>
    <t>Banking</t>
  </si>
  <si>
    <t>Administration, some practical work-made a 'work efficiency' calculator in Excel and listened in on calls.</t>
  </si>
  <si>
    <t>It was interesting to gain an understanding about how the fraud system works.</t>
  </si>
  <si>
    <t>There were really no challenging parts of the placement, however sometimes simply listening in on the calls got repetitive.</t>
  </si>
  <si>
    <t>There is no specific type of student I would recommend this placement to, given that I feel that anyone could benefit from gaining an understanding of some banking areas. Rather, I would encourage anyone without something already in mind to give it a try.</t>
  </si>
  <si>
    <t>Ben Abrahams</t>
  </si>
  <si>
    <t>Swinburne University</t>
  </si>
  <si>
    <t>Science (Physics)</t>
  </si>
  <si>
    <t>Classifying Galaxies, Studying Galaxies, Learning about astrophysical theories, working in groups to generate ideas, modelling galaxies</t>
  </si>
  <si>
    <t>Listening and sitting in on meetings held between groups of  PhD students who were talking about recent scientific journals or theories that they had recently discovered.</t>
  </si>
  <si>
    <t>Understanding concepts that were developed from years of theorising.</t>
  </si>
  <si>
    <t>Someone who is into Physics and is willing to learn more about theoretical physics</t>
  </si>
  <si>
    <t>Thomas McKie</t>
  </si>
  <si>
    <t>Camberwell Primary School</t>
  </si>
  <si>
    <t>Teaching</t>
  </si>
  <si>
    <t>Administration, helping out in classes, lots of paperwork, running small sessions, helping children out with their work</t>
  </si>
  <si>
    <t>You got a taste of everything that you could do in teaching. Gave you a variety of classes. Also there is a fair bit of French incorporated into the course.</t>
  </si>
  <si>
    <t>Dealing with the boredom since it was the last week of the term. Therefore there wasn't much work to do, and most of the time you would just be sitting in on their classes.</t>
  </si>
  <si>
    <t>Poeple who are eager to go into teaching since it would give you a realistic idea, or those who want more french experience.</t>
  </si>
  <si>
    <t>Elly Johnson.  Contact Via the Camberwell Primary school website.</t>
  </si>
  <si>
    <t>Christian Alevras</t>
  </si>
  <si>
    <t>Cyrus Australia</t>
  </si>
  <si>
    <t>Project management building industry</t>
  </si>
  <si>
    <t>Going around to job sites, helping around in the office</t>
  </si>
  <si>
    <t>Going around to jobsites and seeing how they run and operate</t>
  </si>
  <si>
    <t>Someone that is into or considering doing a construction/building related job</t>
  </si>
  <si>
    <t>Tristan Day</t>
  </si>
  <si>
    <t>Finance</t>
  </si>
  <si>
    <t>Shadowing the finance sector of ANZ</t>
  </si>
  <si>
    <t>Really good people to talk to about the business world etc...</t>
  </si>
  <si>
    <t>Nothing much other than making sure you get some worthwhile experience out of it rather than just completing some of the mundane tasks they might ask you to do.</t>
  </si>
  <si>
    <t>Someone interested in finance but for me I couldn't care less about finance however I got a lot out of experiencing out of how these large corporations operate and how you should run your own large organisations.</t>
  </si>
  <si>
    <t>Christina Habal - accounting &amp; finance - ANZ  Mrs Ward would have her email details</t>
  </si>
  <si>
    <t>Darcy Storey</t>
  </si>
  <si>
    <t>School</t>
  </si>
  <si>
    <t>Helped out in classes and helped out young students in their classes. Did some work for the teachers and aided them in their preparation for class.</t>
  </si>
  <si>
    <t>Got an idea and insight into how teachers prepare for classes and the processes in which they teach young kids.</t>
  </si>
  <si>
    <t>Having to find my way around the school, and having to help out in the french classes when it was only spoken in french.</t>
  </si>
  <si>
    <t>Students who are interested in teaching</t>
  </si>
  <si>
    <t>Nicholas Pizzey</t>
  </si>
  <si>
    <t>VACC</t>
  </si>
  <si>
    <t>Victorian Automobile Chamber of Commerce</t>
  </si>
  <si>
    <t>Office Admin - Photocopier, Lamina-tor, Telephone</t>
  </si>
  <si>
    <t>Doing your part for fellow Co-Workers</t>
  </si>
  <si>
    <t>Some parts were very boring</t>
  </si>
  <si>
    <t>Someone who has an interest in cars and the commerce behind cars</t>
  </si>
  <si>
    <t>Tom Dempsey</t>
  </si>
  <si>
    <t>CSIRO</t>
  </si>
  <si>
    <t>Science Research</t>
  </si>
  <si>
    <t>I assisted and performed in experiments mostly.</t>
  </si>
  <si>
    <t>The best thing about this placement was the amount I had learned. For starters, I learned a tonne about viruses and proteins. I also learned about the science research industry through people that worked there.</t>
  </si>
  <si>
    <t>Most challenging part of the placement was all of the learning, there was a lot of information to absorb.</t>
  </si>
  <si>
    <t>Anyone that is interested in the research science area should consider a placement at CSIRO.</t>
  </si>
  <si>
    <t>Staff there were friendly, informative and helpful.</t>
  </si>
  <si>
    <t>Tommy Rosham</t>
  </si>
  <si>
    <t>Owen Dixon Chambers West</t>
  </si>
  <si>
    <t>Law</t>
  </si>
  <si>
    <t>Attending Meetings and Court Hearings.</t>
  </si>
  <si>
    <t>Learning about being a Barrister</t>
  </si>
  <si>
    <t>Learning Latin Legal Terms</t>
  </si>
  <si>
    <t>Someone interested in going into a carreer as a Barrister</t>
  </si>
  <si>
    <t>John Drinnan</t>
  </si>
  <si>
    <t>Specialized Bicycle Components</t>
  </si>
  <si>
    <t>Bicycle industry</t>
  </si>
  <si>
    <t>Managing social media, brand ambassadors, basic mechanics and bike assembly,  warehouse work.</t>
  </si>
  <si>
    <t>Getting to build and pull apart the unreleased MY18 bikes.</t>
  </si>
  <si>
    <t>The long hours.</t>
  </si>
  <si>
    <t>Anyone who has a passion or a love of bikes.</t>
  </si>
  <si>
    <t>Rachel.Murphy@specialized.com</t>
  </si>
  <si>
    <t>Will Morrish</t>
  </si>
  <si>
    <t>Baker IDI</t>
  </si>
  <si>
    <t>Scientific Research</t>
  </si>
  <si>
    <t>observing patient tests, observing and having a go at ultrasound scans, having a go at retinal scans, data entry, analysing milk in a mass spectrometer, calibrating pipettes, helping randomise samples, going into the animals lab and observing genetically modified mice.</t>
  </si>
  <si>
    <t>the genetically modified mice and meeting new people</t>
  </si>
  <si>
    <t>calibrating the pipettes</t>
  </si>
  <si>
    <t>a student interested in science, particularly chemistry and physiology</t>
  </si>
  <si>
    <t>Max Warren-Smith</t>
  </si>
  <si>
    <t>Norm Ghantous</t>
  </si>
  <si>
    <t>Hospitality</t>
  </si>
  <si>
    <t>Serving people food Taking orders Sweeping floors Cleaning tables Peeling fruit/vegetables Washing dishes Chopping food</t>
  </si>
  <si>
    <t>Building my confidence through talking to customers</t>
  </si>
  <si>
    <t>Taking peoples orders</t>
  </si>
  <si>
    <t>A student who is interested in  a career in hospitality, or one who wishes to gain general career experience</t>
  </si>
  <si>
    <t>Aleksandar Gillian</t>
  </si>
  <si>
    <t>Medical Imaging</t>
  </si>
  <si>
    <t>It was an observation based role, transferring from one department to another.</t>
  </si>
  <si>
    <t>Observing the nature in which medical imaging takes place. The anatomical aspect of the scans and the medical environment were also interesting.</t>
  </si>
  <si>
    <t>To try and garner an understanding in why and what is being scanned.</t>
  </si>
  <si>
    <t>A student interested in medical studies or medicine. Also a student specifically interested in radiography.</t>
  </si>
  <si>
    <t>Raj.Nagarajan@easternhealth.org.au</t>
  </si>
  <si>
    <t>Benjamin Fox</t>
  </si>
  <si>
    <t>Peter MacCallum Cancer Centre</t>
  </si>
  <si>
    <t>Medical</t>
  </si>
  <si>
    <t>Assisting in experiments, designing our own experiment, helping with research projects, developing new skills e.g. pipetting/use of technologies such as centrifuges and cell counters. Learning about the immune system and how different labs use different techniques to kill cancer cells</t>
  </si>
  <si>
    <t>Having a hands-on aspect where we got to participate in experiments instead of watching. Being in a different lab each day made it interesting to see what happens across the hospital.</t>
  </si>
  <si>
    <t>Watching experiments with blood for several hours which we could not participate in due to risks involved with contamination. Having to focus for an extended period of time and not accidentally contaminating equipment.</t>
  </si>
  <si>
    <t>Anyone with a keen passion for science who is looking to gain knowledge about cancer cells and the other biological topics.</t>
  </si>
  <si>
    <t>Matthew Kiernan</t>
  </si>
  <si>
    <t>Channel 9 - The Block</t>
  </si>
  <si>
    <t>TV Production</t>
  </si>
  <si>
    <t>Following camera crew around, helping out with anything, running food for people, running coffees around, filming.</t>
  </si>
  <si>
    <t>Going around the site and filming slow-motion footage for the show.</t>
  </si>
  <si>
    <t>Sometimes finding something to do was a challenge, however it was easy enough to just follow the camera crew if so.</t>
  </si>
  <si>
    <t>Anybody interested in TV production/film or construction, without having to do any construction themselves. Needs to be committed in a way as they might be required to apply for a OHS White Card which takes a while.</t>
  </si>
  <si>
    <t>Nicholas Kamateros</t>
  </si>
  <si>
    <t>RMIT University</t>
  </si>
  <si>
    <t>Education</t>
  </si>
  <si>
    <t>Testing out technology in the VR lab.</t>
  </si>
  <si>
    <t>Sitting down for extended periods of time (2-4 hours) and watching people perform tasks.</t>
  </si>
  <si>
    <t>A student who enjoys observing, business and technology.</t>
  </si>
  <si>
    <t>Alex Kerr</t>
  </si>
  <si>
    <t>Austin</t>
  </si>
  <si>
    <t>Hospital</t>
  </si>
  <si>
    <t>Mainly shadowing the doctors/ nurses. I also helped out in small ways mainly holding items .</t>
  </si>
  <si>
    <t>Seeing 2 operations being performed</t>
  </si>
  <si>
    <t>Dealing with so patients who had passed away and seeing how it affected the family</t>
  </si>
  <si>
    <t>I would recommend it to students that are interested in the medical realm. So they can see whether they can handle everyday occurrences and sights around the hospital.</t>
  </si>
  <si>
    <t>http://www.austin.org.au/HR/Workexperience/</t>
  </si>
  <si>
    <t>Tom Truscott</t>
  </si>
  <si>
    <t>Scientific Research and Data Analysis</t>
  </si>
  <si>
    <t>Learning how to code, data analysis, coding of robots, plotting data on maps.</t>
  </si>
  <si>
    <t>Many interesting things to explore and discover on the Monash campus, including research facilities.</t>
  </si>
  <si>
    <t>Very mentally challenging, heavy background experience in coding required, so if not adequate or well equipped with coding skills then I would not recommend. Note this was for the scientific coding course.</t>
  </si>
  <si>
    <t>Someone who enjoys science, computer programming, data analysis, numbers.</t>
  </si>
  <si>
    <t>Daniel Gu</t>
  </si>
  <si>
    <t>You Ping Wang Dental Clinic</t>
  </si>
  <si>
    <t>Dentistry</t>
  </si>
  <si>
    <t>The relaxed environment.</t>
  </si>
  <si>
    <t>Interacting with the patients.</t>
  </si>
  <si>
    <t>People who are interested in gaining a hands-on understanding of what it is like to work in a medical field.</t>
  </si>
  <si>
    <t>St John Barter-Waters</t>
  </si>
  <si>
    <t>Yarra Libraries - Fitzroy Branch</t>
  </si>
  <si>
    <t>Library</t>
  </si>
  <si>
    <t>Stacking books, tagging books, sorting books for delivery to different branches and the occasional lesson on jobs at the library.</t>
  </si>
  <si>
    <t>The library has lots of relaxation time and is a very quite space.</t>
  </si>
  <si>
    <t>Trying to have motivation to get through the jobs further into the week.</t>
  </si>
  <si>
    <t>someone who likes quite spaces and easy work</t>
  </si>
  <si>
    <t>Harrison Davie</t>
  </si>
  <si>
    <t>Clip n Climb</t>
  </si>
  <si>
    <t>Recreation</t>
  </si>
  <si>
    <t>Supervision  Organising food Creating PowerPoint  Making speech to employers</t>
  </si>
  <si>
    <t>Having a go on the different climbing walls</t>
  </si>
  <si>
    <t>Creating the speech on how to advertise to teenagers, which i had to present</t>
  </si>
  <si>
    <t>Someone who would enjoy climbing  Someone who is willing to assist small children</t>
  </si>
  <si>
    <t>Tim Fitchett</t>
  </si>
  <si>
    <t>Lab Work</t>
  </si>
  <si>
    <t>Pipettes Microscopes Cell isolation Cell Counting Protein Synthesis  DNA Extraction Designing and Conducting Experiment Tissue Culture  Using Big Machines  Tours of Different Labs</t>
  </si>
  <si>
    <t>Designing and Conducting my own experiment</t>
  </si>
  <si>
    <t>Watching people do tissue culture</t>
  </si>
  <si>
    <t>Someone who wants to do stuff in labs</t>
  </si>
  <si>
    <t>Angus Wicks</t>
  </si>
  <si>
    <t>Northcote primary school</t>
  </si>
  <si>
    <t>helping out during the class with students.  This was with help such as maths and English. Also helping with PE.</t>
  </si>
  <si>
    <t>It was a good experience helping with the students.</t>
  </si>
  <si>
    <t>Working with smaller children.</t>
  </si>
  <si>
    <t>to students that are wanting to get into teaching when they are older. Wanting to work with younger children and helping them out.</t>
  </si>
  <si>
    <t>There was no contract and no payment</t>
  </si>
  <si>
    <t>Tom Denovan</t>
  </si>
  <si>
    <t>Mansour Lawyers</t>
  </si>
  <si>
    <t>Filing  Reading and researching cases Assisting in property handovers (conveyancing)</t>
  </si>
  <si>
    <t>Learning how a commercial law firm operates and the different areas of law.</t>
  </si>
  <si>
    <t>Understanding the vocabulary used in a law firm and the technicalities involved.</t>
  </si>
  <si>
    <t>Someone who is prepared to not do much work but will benefit from experiences in a law firm</t>
  </si>
  <si>
    <t>Email: stephen@mansourlawyers.com.au Phone: (03) 9602 4290</t>
  </si>
  <si>
    <t>2d11003e0124f14f95812fc6021a73fa</t>
  </si>
  <si>
    <t>Oakleigh Primary School</t>
  </si>
  <si>
    <t>One-on-one tutoring with classes Organising Library Books Managing Students in a PE Class Delivering messages and educational resources between teachers Organising Inter-School Sports Uniforms Preparing and setting up completed student artwork for display Supervising students during recess and lunch Mediating between students Cleaning up classrooms</t>
  </si>
  <si>
    <t>The students themselves. A group of girls came to me for assistance, arguing one had hurt the other, but resolved the dispute in front of my eyes with minimal interference or supervision. They apologised to each other and resumed playing.</t>
  </si>
  <si>
    <t>Editing some of the student's work for completion and presentation. Many would pretend to understand my suggestions (year 1s) but the advice and reasoning would have to be repeated numerous times.</t>
  </si>
  <si>
    <t>I would recommend any student who would like to work in the educational area or with young students to go on this placement. Further, any student who would like to learn patience (especially with the younger students) and communication skills. This placement, however, would not be ideal for a student with a view to work in a very structured, ordered workplace or employment, or if they wish to require a constant amount of work.</t>
  </si>
  <si>
    <t>Email: oakleigh.ps@edumail.vic.gov.au Telephone: 03 9568 0558</t>
  </si>
  <si>
    <t>Thomas Mullins</t>
  </si>
  <si>
    <t>AFL</t>
  </si>
  <si>
    <t>Sporting</t>
  </si>
  <si>
    <t>Accompanying  others and helping out at locations such as the Friday night match, the AFL tribunal, umpire training, and the channel 7 afternoon news sports report</t>
  </si>
  <si>
    <t>One of the most challenging things was having to work for many hours in the repetitive task of packing showbags</t>
  </si>
  <si>
    <t>Someone who loves AFL and is interested in the different aspects of the game and the company. The student would have to be eager to learn and happy to throw themselves into any challenge.</t>
  </si>
  <si>
    <t>Nethum Devendra</t>
  </si>
  <si>
    <t>Austin Health</t>
  </si>
  <si>
    <t>There was not a whole lot of work required. Only getting patient folders and other small tasks. I spent most of the time observing.</t>
  </si>
  <si>
    <t>Learning about the human body and different diseases.</t>
  </si>
  <si>
    <t>Its quite repetitive and can get quite boring, later in the week.</t>
  </si>
  <si>
    <t>A student with lots of patient. Someone who does not need to do a lot of hands on related work.</t>
  </si>
  <si>
    <t>Tom O'Neal</t>
  </si>
  <si>
    <t>Agri-Bio</t>
  </si>
  <si>
    <t>laboratory</t>
  </si>
  <si>
    <t>Some of the interesting experiments I took part in.  I also saw many interesting things like a brain and liver. The people were also very nice</t>
  </si>
  <si>
    <t>The tiring days. It was all the way on the Latrobe campus, so I would have to wake up early, and because I would just leave when the experiments were done, I also had many days where I left late.</t>
  </si>
  <si>
    <t>Someone interested in seeing how work is in a lab</t>
  </si>
  <si>
    <t>Sam Gollings</t>
  </si>
  <si>
    <t>Champion Data Pty. Ltd</t>
  </si>
  <si>
    <t>Sports Statistics</t>
  </si>
  <si>
    <t>Online administration - data entry of personal information of various athletes and coaches.  General office filing work.  Brief AFL player evaluations.  Data collation - collection and compilation of recorded AFLCA votes.  Experience of multiple data recording facets for AFL matches.</t>
  </si>
  <si>
    <t>Its relation to AFL and other Pacific-based sports and the access to vast data sources for said sports. It was enjoyable that I was able to complete data entry work which was actually valuable to the company - enough that I was able to complete a few more days of work in the week after my work experience placement.</t>
  </si>
  <si>
    <t>Integrating into the office environment and researching to input personal data about necessary individuals were the more challenging aspects.</t>
  </si>
  <si>
    <t>Someone who has a keen interest in sports statistics and is able to work diligently at longer, specific tasks would likely enjoy a placement at Champion Data.</t>
  </si>
  <si>
    <t>Sam Baldwin</t>
  </si>
  <si>
    <t>Simon Waters Architect</t>
  </si>
  <si>
    <t>Architecture</t>
  </si>
  <si>
    <t>- made a website  - watched someone create a 3D house on a computer program - witnessed a architecture consolidation</t>
  </si>
  <si>
    <t>632961d232594248930f954e4e429fdd</t>
  </si>
  <si>
    <t>Yousales</t>
  </si>
  <si>
    <t>real estate industry</t>
  </si>
  <si>
    <t>administration sales</t>
  </si>
  <si>
    <t>learn how to negotiate with different kinds of people and make them buy a house</t>
  </si>
  <si>
    <t>To provide all the information they need in a short time is very challenging.</t>
  </si>
  <si>
    <t>I recommend those students who like talking to people and who can remember things very fast to take this position.</t>
  </si>
  <si>
    <t>not sure</t>
  </si>
  <si>
    <t>Sithum Devendra</t>
  </si>
  <si>
    <t>Chemist Warehouse</t>
  </si>
  <si>
    <t>Pharmacy</t>
  </si>
  <si>
    <t>Stocking shelves, sorting prescriptions, guiding customers to the right aisles.</t>
  </si>
  <si>
    <t>The staff were very kind and friendly.</t>
  </si>
  <si>
    <t>I barely got to sit down during the day. By the end of each day, my back was aching.</t>
  </si>
  <si>
    <t>A person with strong arms.</t>
  </si>
  <si>
    <t>Jarryd Harrison</t>
  </si>
  <si>
    <t>Biarri</t>
  </si>
  <si>
    <t>IT</t>
  </si>
  <si>
    <t>Real Location Data Mapping and Data Analysis within software</t>
  </si>
  <si>
    <t>The Attitude of always helping each other out when somebody is struggling with something.</t>
  </si>
  <si>
    <t>It was relatively self centred learning which made learning how to do some  things within the software however the other workers were willing to help if you asked.</t>
  </si>
  <si>
    <t>I would recommend it to anyone looking to work in some sort of IT department as while the activities filled were mostly visual design on computers and data Analysis in the software this software was internally programmed in most cases and there were a mixture of different types of IT experts around the workplace.</t>
  </si>
  <si>
    <t>Dominic Mann</t>
  </si>
  <si>
    <t>Price Waterhouse Coopers</t>
  </si>
  <si>
    <t>Business</t>
  </si>
  <si>
    <t>Helping out around office Helping people with their work Performing maintenance on stationary Listening in on meetings Talks Understanding what people do</t>
  </si>
  <si>
    <t>The facilities and people: People were friendly and helpful and the workplace had free snacks, drinks and open space. Great for breaks.</t>
  </si>
  <si>
    <t>Understanding what's going on. Although I would listen in or help out, generally I could not tell what people were talking about, and as such, could not get the most out of listening to what people do.</t>
  </si>
  <si>
    <t>I would recommend a student who is interested in commerce to try PWC. It employs many divisions of the commerce expertise from accountants to lawyers, all who work with each other. This creates an experience where you get to see what the average business life is like which can be helpful in deciding if you want to do it.</t>
  </si>
  <si>
    <t>Leo Lazzarotto</t>
  </si>
  <si>
    <t>Department of Environmental Land Water and Planning</t>
  </si>
  <si>
    <t>Environmental Firm</t>
  </si>
  <si>
    <t>Surveying coastal infrastructure  Sorting photographic data Examining and learning from environmental scientists  Observing Melbourne crown land</t>
  </si>
  <si>
    <t>They want you to learn, not work</t>
  </si>
  <si>
    <t>Sorting the damn fishing nets!  (It wasn't that bad!)</t>
  </si>
  <si>
    <t>Someone who is observant.</t>
  </si>
  <si>
    <t>Andrew Taylor - 0409 036 791</t>
  </si>
  <si>
    <t>Sam Bennett</t>
  </si>
  <si>
    <t>moore stephens</t>
  </si>
  <si>
    <t>accounting</t>
  </si>
  <si>
    <t>doing folders and learning the companies and what they do</t>
  </si>
  <si>
    <t>the people that supervised me</t>
  </si>
  <si>
    <t>getting there on time</t>
  </si>
  <si>
    <t>a freindly person</t>
  </si>
  <si>
    <t>Lachlan McDougall</t>
  </si>
  <si>
    <t>Donvale Early Learning Centre</t>
  </si>
  <si>
    <t>Childcare</t>
  </si>
  <si>
    <t>Entertaining the children Assisting in cooking Assisting in re-decorating (moving furniture, etc)</t>
  </si>
  <si>
    <t>I found it really interesting and found that it was a worth while experience</t>
  </si>
  <si>
    <t>Trying to comfort children when they were upset / hurt and assisting to solve disputes between children.</t>
  </si>
  <si>
    <t>Someone who is interested in childcare or learning patience regarding children.</t>
  </si>
  <si>
    <t>Spencer Ko</t>
  </si>
  <si>
    <t>Pricewaterhouse Coopers</t>
  </si>
  <si>
    <t>Financial</t>
  </si>
  <si>
    <t>Ordering data Accumulating data from financial reports Fetching printouts</t>
  </si>
  <si>
    <t>Getting a feel for the work that will be assigned shortly after being employed at a business. Also, the free food and drinks were nice and the rest of the facilities were exceptional.</t>
  </si>
  <si>
    <t>Trying to find information that was not available through standard means.</t>
  </si>
  <si>
    <t>This job requires quite a bit of patience and research. You will have to trawl through data to find everything required to finish the work assigned.</t>
  </si>
  <si>
    <t>Sean Larkin</t>
  </si>
  <si>
    <t>DIUS</t>
  </si>
  <si>
    <t>IT technology / Marketing</t>
  </si>
  <si>
    <t>VR testing and Event Planning</t>
  </si>
  <si>
    <t>I didn't have to much of an idea of how the IT side of the placement would go, although it was extremely enjoyable, and fascinating.</t>
  </si>
  <si>
    <t>I would recommend this kind of placement to a student who enjoys exploring the new areas of IT. As at my work experience placement i was able to experiment with all new forms of technology and games. I was also able to get an understanding of the marketing side of the business, and the best way to help it run.</t>
  </si>
  <si>
    <t>Harris Plowman</t>
  </si>
  <si>
    <t>ClientVault Pty Ltd</t>
  </si>
  <si>
    <t>Software development</t>
  </si>
  <si>
    <t>- Researching competitors' products that relate to potential and current programs run by ClientVault. - Evaluation of market niches and opportunities within specific sector of company interest.</t>
  </si>
  <si>
    <t>ClientVault is a small business and I got to experience the advantages of small, low employee business as there was a really good vibe and culture within the office.</t>
  </si>
  <si>
    <t>Some of the concepts and coding behind the software development was very challenging to grasp but with a basic understanding of website and software design it was a lot easier to understand the projects on a whole.</t>
  </si>
  <si>
    <t>Anyone who would like to work with a couple of great blokes in the software development field. However, the placement is in Perth and I got in because of my dad's connections and stayed with my employer which was definitely a great experience but probably not open to any other students.</t>
  </si>
  <si>
    <t>bdd878c667d2ff4a96a08301bf72fd82</t>
  </si>
  <si>
    <t>Chris Townshend QC</t>
  </si>
  <si>
    <t>Manage papers, watch and take notes on legal cases,</t>
  </si>
  <si>
    <t>Watching the AFL tribunal hear two cases.</t>
  </si>
  <si>
    <t>Filing papers</t>
  </si>
  <si>
    <t>Someone who is interested in law and wants a future in law</t>
  </si>
  <si>
    <t>Joshua McLeod</t>
  </si>
  <si>
    <t>Chase Basketball</t>
  </si>
  <si>
    <t>Coaching</t>
  </si>
  <si>
    <t>Being a coaches Assistant, admin and pumping up basketballs.</t>
  </si>
  <si>
    <t>Working with the other coaches and teaching the kids basketball.</t>
  </si>
  <si>
    <t>Keeping my patience with some kids and pumping up basketballs.</t>
  </si>
  <si>
    <t>People that enjoy sport and enjoy working with younger people</t>
  </si>
  <si>
    <t>Dan McNab</t>
  </si>
  <si>
    <t>Hocking Stuart Glen Iris</t>
  </si>
  <si>
    <t>Real Estate</t>
  </si>
  <si>
    <t>I was exposed to the real world and the way the real estate industry works. I was put out in real situation which was really enjoyable.</t>
  </si>
  <si>
    <t>having to do photocopying and filing.</t>
  </si>
  <si>
    <t>someone who is thinking of entering the business industry when they are older or someone who enjoys commerce subjects.</t>
  </si>
  <si>
    <t>Luke Bennett</t>
  </si>
  <si>
    <t>Mert Karabadak</t>
  </si>
  <si>
    <t>Accounting firm</t>
  </si>
  <si>
    <t>The best thing about it was the relaxed and comfortable  environment of the workplace.</t>
  </si>
  <si>
    <t>The hardest thing about it was travelling there as it was  often rainy and cold.</t>
  </si>
  <si>
    <t>I would recommend this to anyone interested in commerce.</t>
  </si>
  <si>
    <t>mert@nobel.com</t>
  </si>
  <si>
    <t>Michael Bailey</t>
  </si>
  <si>
    <t>Royal Australian Air Force</t>
  </si>
  <si>
    <t>Defence Force</t>
  </si>
  <si>
    <t>Many experiences were offered to the students on/in the program; - Simulators  - Briefs from Pilots - Sitting in and exploring aircraft.  - Getting briefed from RAAF Air combat Officers - Toured the training facillities - Many RAAF pilots were there to breif us on experience and life as a pilot.</t>
  </si>
  <si>
    <t>Flying in a Beechcraft full motion simulator.</t>
  </si>
  <si>
    <t>There was lots of listening however this was balanced out by practical work.</t>
  </si>
  <si>
    <t>Any student would enjoy the program.</t>
  </si>
  <si>
    <t>Hamish Galbraith</t>
  </si>
  <si>
    <t>Monash Institute of Pharmaceutical Sciences</t>
  </si>
  <si>
    <t>Science</t>
  </si>
  <si>
    <t>A student who has a large interest in science, especially chemistry and biology</t>
  </si>
  <si>
    <t>MICHELLE MCINTOSH                   Associate Professor  Drug Delivery, Disposition and Dynamics Monash Institute of Pharmaceutical Sciences Monash University Level 2, Building 404, Parkville Campus 381 Royal Parade Parkville VIC 3052 Australia  T: +61 3 9903 9531                       M: +61 (0)438 009 882 E: michelle.mcintosh@monash.edu</t>
  </si>
  <si>
    <t>Robert Dres</t>
  </si>
  <si>
    <t>Damien Madden</t>
  </si>
  <si>
    <t>i was asked to collect papers from the printer and bring it to Mr Madden.  i had to re-arrange some files which hadn't be sorted in years.</t>
  </si>
  <si>
    <t>Being located in the city situated near restaurants and coffee shops. Being able to see what it is like to work in a workplace environment which made me reconsider what i want to do outside of University.</t>
  </si>
  <si>
    <t>Trying not to get bored as there was a lot of times he struggled to find me things to do.</t>
  </si>
  <si>
    <t>If you want to see what it is like to work in a desk job office and want to experience it, i would highly recommend doing it as i now have reconsidered my job outside of university.</t>
  </si>
  <si>
    <t>Anthony Lane</t>
  </si>
  <si>
    <t>KPMG</t>
  </si>
  <si>
    <t>Commerce</t>
  </si>
  <si>
    <t>1. Shadowing a group of business agents working elsewhere attempting to fix the broken system of a tel-co company.  2. Working at their insights  centre creating projects which would then be presented to other business men</t>
  </si>
  <si>
    <t>Working at the insights centre learning about the company's relevance in the creation of the new NBA schedule format and then creating and presenting this information to business 'customers'.</t>
  </si>
  <si>
    <t>What I found challenging was when I was shadowing a business agents understanding the project and technical names and Acronyms used.</t>
  </si>
  <si>
    <t>I would recommend this business for someone who enjoys all aspects of business life as  the business taps into every aspect of business life.</t>
  </si>
  <si>
    <t>Flynn Chambers</t>
  </si>
  <si>
    <t>ice machine solutions</t>
  </si>
  <si>
    <t>business</t>
  </si>
  <si>
    <t>hands on work</t>
  </si>
  <si>
    <t>the whole thing</t>
  </si>
  <si>
    <t>lifting some fridges</t>
  </si>
  <si>
    <t>any honest, hardworking student, who is looking for some decent action</t>
  </si>
  <si>
    <t>none</t>
  </si>
  <si>
    <t>Nikita Varelas</t>
  </si>
  <si>
    <t>Burke and wills</t>
  </si>
  <si>
    <t>clothing</t>
  </si>
  <si>
    <t>moving boxes and picking orders</t>
  </si>
  <si>
    <t>working with my co worker Obora</t>
  </si>
  <si>
    <t>Picking orders</t>
  </si>
  <si>
    <t>None, as it was working in a factory</t>
  </si>
  <si>
    <t>0418880837 - George</t>
  </si>
  <si>
    <t>Nicholas Phan</t>
  </si>
  <si>
    <t>Technology</t>
  </si>
  <si>
    <t>We learnt to design, innovate and create new ideas while communicating them through multiple techniques.</t>
  </si>
  <si>
    <t>The best thing about working at IBM was that I was learnt a lot of useful lessons that will carry on for the rest of my life. It was a very educational experience but it taught me so much, the workplace also had a really friendly environment which encouraged learning.</t>
  </si>
  <si>
    <t>I found it extremely difficult to design something that was unique, but throughout the week I was able to learn different techniques that helped me through the week.</t>
  </si>
  <si>
    <t>The work experience program was quite hands-off, so it is highly recommended for people who want to learn rather than for people who would like to participate in physical activities.</t>
  </si>
  <si>
    <t>Work Experience Coordinator Janine: +61 434 558 873</t>
  </si>
  <si>
    <t>Harris Mastras</t>
  </si>
  <si>
    <t>Diabetes Victoria</t>
  </si>
  <si>
    <t>Health Organisation</t>
  </si>
  <si>
    <t>The best thing about this placement was learning a lot of very interesting about diabetes through their information sessions and talks.</t>
  </si>
  <si>
    <t>Some of the challenging parts of the placement was just enduring a full day of work for 5 days in a row and continuing to get through the task i was doing.</t>
  </si>
  <si>
    <t>I would advise someone who is interested in the public health sector, especially interested in Diabetes. If they are interested in looking at health organisations which are non-for profit, this is an ideal place.</t>
  </si>
  <si>
    <t>Josh Turner</t>
  </si>
  <si>
    <t>McKean Park Lawyers</t>
  </si>
  <si>
    <t>Delivering, stapling, boxing and walking</t>
  </si>
  <si>
    <t>Listening to cases</t>
  </si>
  <si>
    <t>Working long hours</t>
  </si>
  <si>
    <t>People with any interest in law</t>
  </si>
  <si>
    <t>Matthew Hatzikostas</t>
  </si>
  <si>
    <t>Lee Bridge Group Charted Accountants</t>
  </si>
  <si>
    <t>Accounting Industry</t>
  </si>
  <si>
    <t>- filing/scanning - preparing balance sheets - acquiring financial details   - filling in loan matrix's - Preparing financials - Perform tax returns    - Filling in a work journal</t>
  </si>
  <si>
    <t>The best thing about this placement is that even though they were busy due to the end of financial year work, they still took the time to teach me many things in all facets of accounting. The employees alternated and taught me accounting skills which would only be learnt in university.  They also were a great bunch of people so it was easy to get a long with them.</t>
  </si>
  <si>
    <t>The more challenging parts of the placement was understanding the accounting systems and making sure that there were no mistakes. Also it was difficult to work for about 3 hours straight looking at a computer.</t>
  </si>
  <si>
    <t>I would recommend a student who has a love for commerce subjects and particularly likes accounting otherwise i believe you would get extremly bored.</t>
  </si>
  <si>
    <t>Joshua Bradbury</t>
  </si>
  <si>
    <t>Tullermarine Airport - Qantas</t>
  </si>
  <si>
    <t>Aeronautics</t>
  </si>
  <si>
    <t>evaluation and assistance of plane maintenance. I was tasked with watching over engineering on the tarmac whilst planes where heading in and out.</t>
  </si>
  <si>
    <t>They allowed me to operate active planes in the cockpit. When refuelling at the station I had the chance to operate buttons and control panels to open and close ports.</t>
  </si>
  <si>
    <t>Waking up at 5 to drive to Tullermarine was the hardest part as it is very early and the drive is long.</t>
  </si>
  <si>
    <t>Interest in engineering and hands on creative</t>
  </si>
  <si>
    <t>-</t>
  </si>
  <si>
    <t>Eamon Bye</t>
  </si>
  <si>
    <t>Service</t>
  </si>
  <si>
    <t>Listening  about what different people do and also some hands on components. See different clients.</t>
  </si>
  <si>
    <t>See the different parts of the business and also hearing the different ways in which people arrived at the business.</t>
  </si>
  <si>
    <t>There wasn't anything challenging with any parts of the placement.</t>
  </si>
  <si>
    <t>I would recommend this to someone that wants to listen and see how a large multi-national company runs.</t>
  </si>
  <si>
    <t>Benjamin Robison</t>
  </si>
  <si>
    <t>3aw</t>
  </si>
  <si>
    <t>radio</t>
  </si>
  <si>
    <t>observation of the panel operator</t>
  </si>
  <si>
    <t>got to observe the processes undertaken at a professional radio industry whilst utilizing hands-on skills</t>
  </si>
  <si>
    <t>there were no challenges here</t>
  </si>
  <si>
    <t>i would recommend this type of placement to someone who has a passion for theatre</t>
  </si>
  <si>
    <t>astavrakis@macquarie.com.au</t>
  </si>
  <si>
    <t>Stephen Vas</t>
  </si>
  <si>
    <t>Icon Agency</t>
  </si>
  <si>
    <t>PR - checking newspapers, creating a powerpoint on the different Australian media spectrum.</t>
  </si>
  <si>
    <t>It was easy and simple</t>
  </si>
  <si>
    <t>Finding a good place to eat</t>
  </si>
  <si>
    <t>Boring, same tasks for five days, but if you don't know what to do would recommend this placement.</t>
  </si>
  <si>
    <t>Peter Jiang</t>
  </si>
  <si>
    <t>Intuitive IT</t>
  </si>
  <si>
    <t>Shadowing calls for quality control, random jobs, cleaning up and formatting the database</t>
  </si>
  <si>
    <t>The atmosphere of the placement</t>
  </si>
  <si>
    <t>Getting to there</t>
  </si>
  <si>
    <t>An tech-y student wanting to get a feel for the IT field, who ideally lives near the city as the placement is in fitzroy</t>
  </si>
  <si>
    <t>Ryan Sanders</t>
  </si>
  <si>
    <t>2XU</t>
  </si>
  <si>
    <t>A student who like excel and is comfortable using lots of data and statistics</t>
  </si>
  <si>
    <t>Peter Karapalidis</t>
  </si>
  <si>
    <t>Victorian Aboriginal Legal Service</t>
  </si>
  <si>
    <t>Lots of sitting, listening and observing.  Printing and photocopying.  Being a messenger boy.</t>
  </si>
  <si>
    <t>Seeing exactly how a law firm operates, and observing a week in the life of lawyers.</t>
  </si>
  <si>
    <t>There were no challenging parts about this placement. The hardest thing I did was print out several hundred pages of notes for one of the criminal lawyers, which in itself was the only piece of work I did.</t>
  </si>
  <si>
    <t>A student that's interested in how lawyers and courts operate. A restless or fidgety student would find this placement unbearable, considering it's 90% sitting and observing.</t>
  </si>
  <si>
    <t>VALS Melbourne Office Phone Number: 1800 064 865</t>
  </si>
  <si>
    <t>Hugo Thatcher</t>
  </si>
  <si>
    <t>Matthew Cherubino</t>
  </si>
  <si>
    <t>Photography</t>
  </si>
  <si>
    <t>Photo editing Business management Business propositions Shoot prep</t>
  </si>
  <si>
    <t>The opportunity to see what life is like for a photographer when they are in the office.  Learning how to go about prepping for a shoot was probably the most interesting thing I did during the week, and then being able to see the results was very satisfying.</t>
  </si>
  <si>
    <t>There were no parts that I found particularly challenging, everything we did was interesting and engaging.</t>
  </si>
  <si>
    <t>Since I personally know the person who took me for work experience, I have the knowledge that they would not be willing to take other placements.</t>
  </si>
  <si>
    <t>Oscar Wood</t>
  </si>
  <si>
    <t>SME360</t>
  </si>
  <si>
    <t>Sports Management and Entertainment</t>
  </si>
  <si>
    <t>Making a Presentation on a new upcoming event</t>
  </si>
  <si>
    <t>Enjoying the company of the other workers and the ping pong table</t>
  </si>
  <si>
    <t>Understanding how some areas are sorted and looked after</t>
  </si>
  <si>
    <t>A student that is interested in management and sport</t>
  </si>
  <si>
    <t>Cameron Cramond</t>
  </si>
  <si>
    <t>Otto and Spike Knitwear</t>
  </si>
  <si>
    <t>kniting factory</t>
  </si>
  <si>
    <t>sticking labels onto hats/bennies/scafs. Packing bennies hat and scafs into boxes. I also designed a pattern on a computer that then was put onto a bennie and scarf.</t>
  </si>
  <si>
    <t>i got to make my own beenie and scarf pattern and get it made. Antoerh good thing about this placement was that i now know that i dont want to work in a factory.</t>
  </si>
  <si>
    <t>It took over an hour to get there and back everyday. Otherthan that there wasn't anything extra challenging that i remember form work experience.</t>
  </si>
  <si>
    <t>I would reconmend this to any student that isn't doing too well in school and show them how boring it is to work in a factory, doing repeditive tasks everyday. This would then show them that htey want to get a better job that isnt in a factory.</t>
  </si>
  <si>
    <t>Josh Harper</t>
  </si>
  <si>
    <t>Monash University</t>
  </si>
  <si>
    <t>Cybersecurity</t>
  </si>
  <si>
    <t>Reading whitepapers, analyzing technologies, and presenting a powerpoint presentation about the different parts of a system.</t>
  </si>
  <si>
    <t>I now have contacts in research at Monash University for cybersecurity.</t>
  </si>
  <si>
    <t>I had to make a presentation about what I was learning for the week.</t>
  </si>
  <si>
    <t>It's not really a good work experience placement for people who don't know anything about the area, it took me a long time to understand many of the subjects and I was thrown in the deep end a bit.</t>
  </si>
  <si>
    <t>Luke Polis</t>
  </si>
  <si>
    <t>Bupa Optical Doncaster</t>
  </si>
  <si>
    <t>Retail</t>
  </si>
  <si>
    <t>Cleaning of Store Retail Experience Deliveries - exporting and importing Optical experience Customer Experieince Audiology</t>
  </si>
  <si>
    <t>Experiencing the frenzy that comes from working retail at busy times</t>
  </si>
  <si>
    <t>Keeping myself busy when times were quiet was quite hard. Also sitting in on peoples optical appointments was hard to organize</t>
  </si>
  <si>
    <t>Fun, Outgoing, Persistent, Affable, Kind, Patient. Empathy and compassion will be your most important traits to work in this retail experience. When times are quiet, it is hard to continue to make yourself busy. This is why you have to be persistent</t>
  </si>
  <si>
    <t>Max Proposch</t>
  </si>
  <si>
    <t>The Police Association with Bruce McKenzie</t>
  </si>
  <si>
    <t>Law and Related</t>
  </si>
  <si>
    <t>We essentially organised stationary, did a lot of filing and attended meetings.  The most beneficial part of the duties was attending the police academy and having a very exclusive look inside the job of the police force.</t>
  </si>
  <si>
    <t>The welcoming community of the people at the police association and how much they cared about my interests in an attempt to make the week interesting.</t>
  </si>
  <si>
    <t>Working with Daniel in the filing department organizing and categorizing documents.</t>
  </si>
  <si>
    <t>I would recommend this placement to a student who is interested in joining or wondering if the police force or anything in that type of working industry is for them.</t>
  </si>
  <si>
    <t>Bruce McKenzie, mobile: 0438 398 298 tel: 9468 2600</t>
  </si>
  <si>
    <t>Daniel Yeang</t>
  </si>
  <si>
    <t>DEK Technologies</t>
  </si>
  <si>
    <t>IT/Software Engineering</t>
  </si>
  <si>
    <t>Graphic Design, Some coding, sorting out and set-up computers and phones, stock take</t>
  </si>
  <si>
    <t>Getting to work on the company's logo designs and working with photoshop and illustrator</t>
  </si>
  <si>
    <t>Changing the business' phones voicemail program to include new and remove old phones</t>
  </si>
  <si>
    <t>A student interested in IT, coding and design</t>
  </si>
  <si>
    <t>Oscar Pan</t>
  </si>
  <si>
    <t>Aplus Education Group</t>
  </si>
  <si>
    <t>Education institution</t>
  </si>
  <si>
    <t>Working as an administration assistant Charts and poster designing, information integration of several universities</t>
  </si>
  <si>
    <t>Friendly 'colleagues‘, decent cooperation and communication with other people</t>
  </si>
  <si>
    <t>Independently finish the promotion poster for Aplus Education Group</t>
  </si>
  <si>
    <t>Students who are scrupulous, active and responsible. Having interest in marketing.</t>
  </si>
  <si>
    <t>Mark Chen</t>
  </si>
  <si>
    <t>Jakie Yao</t>
  </si>
  <si>
    <t>tuition</t>
  </si>
  <si>
    <t>researching for different tuition organisations</t>
  </si>
  <si>
    <t>understanding deeply about VCE</t>
  </si>
  <si>
    <t>to investigate the tuition organisations in different places</t>
  </si>
  <si>
    <t>the student who have a good ability to communicate with people.</t>
  </si>
  <si>
    <t>Sebastian Adinata</t>
  </si>
  <si>
    <t>Restore Physio</t>
  </si>
  <si>
    <t>Paper work, Filing, Printing.</t>
  </si>
  <si>
    <t>The relaxed nature of all the employees</t>
  </si>
  <si>
    <t>How little work was given to me, and sitting at the desk doing nothing</t>
  </si>
  <si>
    <t>A very patient student. You will not be given a lot of work to do at all, so it takes a lot of will power to stay focused for the  whole day</t>
  </si>
  <si>
    <t>Rex Richardson</t>
  </si>
  <si>
    <t>V and J menswear</t>
  </si>
  <si>
    <t>Tailor</t>
  </si>
  <si>
    <t>folding clothes, observing how the employer worked</t>
  </si>
  <si>
    <t>Interesting work days</t>
  </si>
  <si>
    <t>nothing was really that challenging</t>
  </si>
  <si>
    <t>someone that has a good attitude and is interested in how small businesses work</t>
  </si>
  <si>
    <t>Tom Grant</t>
  </si>
  <si>
    <t>BTYC</t>
  </si>
  <si>
    <t>Gymnasium</t>
  </si>
  <si>
    <t>Coaching, moving equipment and developing as a coach for the club.</t>
  </si>
  <si>
    <t>The friendly environment and how relaxed everyone was it was very easy to get along with people and understand what and how I should act or behave in certain conditions/circumstances.</t>
  </si>
  <si>
    <t>The amount of down time that there was, during the three hour break, I was unable to get home and back in time because otherwise I would be late for the start of the next session.</t>
  </si>
  <si>
    <t>If there was someone that was really involved in coaching sports or was involved in doing gymnastics, then I would recommend this to them.</t>
  </si>
  <si>
    <t>Edward Spink</t>
  </si>
  <si>
    <t>Parliament of Victoria</t>
  </si>
  <si>
    <t>NA</t>
  </si>
  <si>
    <t>Being able to see the behind the scenes work of the Parliament.</t>
  </si>
  <si>
    <t>Meeting many different people - MPs can be extroverted and characters!</t>
  </si>
  <si>
    <t>General, all rounded students.  An interest in politics would help. Students interested in studying Legal Studies, Global Politics, History, and Economics  - students with all rounded skillsets</t>
  </si>
  <si>
    <t>Helen Dorian, PA to the Sergeant At Arms, Parliament House  helen.dorian@parliament.vic.gov.au  OR  Vaughn Koops, Serjeant At Arms, Parliament of Victoria vaughn.koops@parliament.vic.gov.au</t>
  </si>
  <si>
    <t>Arkady Gollings</t>
  </si>
  <si>
    <t>Hello Music</t>
  </si>
  <si>
    <t>Teaching young children the basics of music. both music theory and playing the instruments.</t>
  </si>
  <si>
    <t>Getting to know the kids and the friendly atmosphere.</t>
  </si>
  <si>
    <t>paying attention to every kid equally</t>
  </si>
  <si>
    <t>Students that are very interested in playing music.</t>
  </si>
  <si>
    <t>Alec Alder</t>
  </si>
  <si>
    <t>JCB Architects</t>
  </si>
  <si>
    <t>Students followed a pre-set program that gave an insight to the processes involved in being an architect.</t>
  </si>
  <si>
    <t>The freedom to design whatever we wanted.</t>
  </si>
  <si>
    <t>Nothing really to be honest, maybe being punctual.</t>
  </si>
  <si>
    <t>An outgoing, creative student with innovative thinking.</t>
  </si>
  <si>
    <t>Ivan Wang</t>
  </si>
  <si>
    <t>Elle Cafe and Juice Bar</t>
  </si>
  <si>
    <t>Retail/hospitality</t>
  </si>
  <si>
    <t>Serving, cleaning, cooking.</t>
  </si>
  <si>
    <t>Staff are all friendly and easy to communicate with.</t>
  </si>
  <si>
    <t>Sometimes especially during lunchtime, customers would be more and more and you would be very busy.</t>
  </si>
  <si>
    <t>Students who are keen to hospitality and retail.</t>
  </si>
  <si>
    <t>Calvin Blair</t>
  </si>
  <si>
    <t>Invetech PTY LTD</t>
  </si>
  <si>
    <t>Software Resourcing (as part of the Software Resource Group)</t>
  </si>
  <si>
    <t>Creation of our own program. Use of tasks and established frameworks to create a detailed and modular software program. Also included the pitching to a 'client' as well as interviews from a 'client'. The completed product was then to be pitch to the heads of the Software Resource Group. It was also required to help out in the testing procedure of a currently in design product, trying to find faults and check that the product works as required to. (The use of fulfilling requirements)</t>
  </si>
  <si>
    <t>Breaking the device I was testing, by jambing a cartridge in the system due to a software failure. Actually finding a fault and being able to get it fixed was the most impactful and useful thing I did. (As a company with high value contracts there was little impactful things to do).</t>
  </si>
  <si>
    <t>Dealing with 'clients'.</t>
  </si>
  <si>
    <t>Someone who is interested in the procedure of writing code, particularly in a team environment / in a company. It provides a great insight into the methodology and practices employed by software designers to accurately and efficiently write code.  For those more interested in the engineering side, the week prior to the week I went, a full engineering geared course was run, using microprocessors and robots, on the manufacturing side of the business.</t>
  </si>
  <si>
    <t>Wayne Cheetham - Software Resource Manager (wayne.cheetham@invetech.com.au)  Vanessa Ciccone - HR Manager (vanessa.ciccone@invetech.com.au)  Invetech number +61 3 9192 6122</t>
  </si>
  <si>
    <t>Antony Dimitropoulos</t>
  </si>
  <si>
    <t>Vincent Chrisp Architects</t>
  </si>
  <si>
    <t>Using a computer with an auto-cad program to complete a design brief. Really interesting.</t>
  </si>
  <si>
    <t>Interacting with employees, especially those who were younger and speaking with them about university and what is involved in transitioning smoothly into a career. Also observing all the different projects that people were undertaking at the same time and witnessing their level of experience was phenomenal.</t>
  </si>
  <si>
    <t>Long hours. Isolation as well and sticking to one project by yourself for a while.</t>
  </si>
  <si>
    <t>One who is dedicated and hardworking, also invested and passionate in what they are doing.</t>
  </si>
  <si>
    <t>Nabil Hassine</t>
  </si>
  <si>
    <t>Madison Marcus Lawyers/Liz Chase</t>
  </si>
  <si>
    <t>Lawyers</t>
  </si>
  <si>
    <t>administration work. sorting files. meeting clients. running errands.</t>
  </si>
  <si>
    <t>learning about professional standards and white colour ethos.</t>
  </si>
  <si>
    <t>getting used to the demanding concentration needed for administration and sorting work.</t>
  </si>
  <si>
    <t>a student that wants to become a lawyer and would like to know what the environment is like.</t>
  </si>
  <si>
    <t>Sejune Park</t>
  </si>
  <si>
    <t>Rt Edgar</t>
  </si>
  <si>
    <t>Going to open houses and folding letters.</t>
  </si>
  <si>
    <t>Learning about the real estate market and learning how a real estate agent sell their houses and the art of sales.</t>
  </si>
  <si>
    <t>Doing jobs that were more tedious like folding a lot of letters and advertisement pieces.</t>
  </si>
  <si>
    <t>Anyone who's interested in how to make sales and the market of houses and real estate. Also it may be good for those who aren't  interested in a lot of schooling after high school.</t>
  </si>
  <si>
    <t>reception.hawthorn@rtedgar.com.au</t>
  </si>
  <si>
    <t>Mason Arthur</t>
  </si>
  <si>
    <t>Bureau of Meteorology</t>
  </si>
  <si>
    <t>Climate Science and Meteorology</t>
  </si>
  <si>
    <t>Website and interface testing. Analysing  spreadsheet data of information such as heights of the tide and national weather station locations. Editing and contributing to the Climate Magazine for 2018 and the financial year report on the climate.</t>
  </si>
  <si>
    <t>The best part about the placement was that I was able to see the national operations centre which were in charge of giving critical weather information to people, including aviation and extreme weather warnings.</t>
  </si>
  <si>
    <t>Having to look through the historical record of Victoria and other parts of Australia to try and locate the exact coordinates of weather stations that are no longer present.</t>
  </si>
  <si>
    <t>I would recommend this placement to any student who is interested in climate or weather and enjoys analysing data and creating interfaces.</t>
  </si>
  <si>
    <t>Blair Trewin - blair.trewin@bom.gov.au</t>
  </si>
  <si>
    <t>Ethan Tibb</t>
  </si>
  <si>
    <t>Blamey Saunders</t>
  </si>
  <si>
    <t>Audiology</t>
  </si>
  <si>
    <t>A wide variety of tasks. Finance, admin, engineering, marketing and audiology.</t>
  </si>
  <si>
    <t>Getting to see all different kinds of working in an office.</t>
  </si>
  <si>
    <t>Talking to the employees to see how they experience their jobs and what got them into the occupation. I mostly chose this place to explore what I could do in the future.</t>
  </si>
  <si>
    <t>Someone hoping to start a business or company, or someone wanting to work in a healthcare service.</t>
  </si>
  <si>
    <t>Elijah Gucciardo</t>
  </si>
  <si>
    <t>Wilde &amp; Woolards</t>
  </si>
  <si>
    <t>Quantity Surveyor</t>
  </si>
  <si>
    <t>The kind people</t>
  </si>
  <si>
    <t>Keeping occupied</t>
  </si>
  <si>
    <t>A student who is after experience in the construction field. Whilst this is more of a financial job, it gives a good insight into what people you will be working with and what you will be doing.</t>
  </si>
  <si>
    <t>Rishov Doloi</t>
  </si>
  <si>
    <t>Royal Melbourne Hospital</t>
  </si>
  <si>
    <t>Health/Medicine</t>
  </si>
  <si>
    <t>There were not many duties involved in the work experience at all. It was more so the experience of watching surgeries and observing day-to-day hospital life, from accompanying the residents around the ward to accompanying the registrars during their clinical consultations to watching brain and spinal surgeries in the theater room just meters away.</t>
  </si>
  <si>
    <t>It's got to be the surgeries. I experienced it all. I was like the equivalent of a 3rd MD student for the week! I changed into surgical greens, roamed around the surgical wards, went to different surgeries happening at the same time. And I got to watch the some of the best neurosurgeons in Australia operate from literally meters away. My favorite surgery was Professor Kate Drummond's, the head of department's, removal of this massive benign but problematic tumor from this guy's skull. It was disgustingly intriguing. It was amazing.</t>
  </si>
  <si>
    <t>Waking up at 5:30 am to get there on time. It was pretty hard, and I'd stay on my feet walking around or standing, watching surgeries, until about 4 pm. But it was totally worth it.</t>
  </si>
  <si>
    <t>Anyone interested in medicine, more so surgery. This is one of the best work experience placements one could ever have for surgery, even though it was specifically neurosurgery. Anyone wishing to work at hospital, as a surgeon, would enjoy this immensely, and for anyone wishing to become a neurosurgeon, well, this is just a dream come true.</t>
  </si>
  <si>
    <t>One has to apply through the RMH website, through the employment portal.</t>
  </si>
  <si>
    <t>Seb Ryder</t>
  </si>
  <si>
    <t>AirServices</t>
  </si>
  <si>
    <t>Air Traffic control</t>
  </si>
  <si>
    <t>No duties</t>
  </si>
  <si>
    <t>The activities including ATC practice, handling aircraft hijacking  situations and other emergencies. Fire training and putting out fires.</t>
  </si>
  <si>
    <t>Getting there</t>
  </si>
  <si>
    <t>Anybody interested in aviation, ATC, airport fire services, airport security, piloting.</t>
  </si>
  <si>
    <t>Frances.Dichiera@AirservicesAustralia.com</t>
  </si>
  <si>
    <t>Lucas Sakell</t>
  </si>
  <si>
    <t>Walter Eliza Hall Institute</t>
  </si>
  <si>
    <t>Structural Biology, Drug research.</t>
  </si>
  <si>
    <t>Creating proteins, listening to lectures from students completing their doctorates and from industry leading specialists.  Help pipette material and centrifuge certain containers, helping to complete experiments.</t>
  </si>
  <si>
    <t>The amount of trust that was placed on me. The rarity and importance of stuff that I was handling was insane to me and really was cool to be trusted that much. I also really liked listening to the lectures as it was very eye opening to me as it showed how specific the line of work could get.</t>
  </si>
  <si>
    <t>having to listen to the lectures were also very hard and tiring as they lasted for 1 hour+ so if your not a good listener it wouldn't be for you. I also didn't understand much of what was happening there as it was very specific (to the degree as some of the people who worked at WEHI even didn't understand some of the things happening).</t>
  </si>
  <si>
    <t>Some who is very good at listening and learning quickly. If you are interested in science and more specifically biology and chemistry this work experience is absolutely amazing. The opportunities that it offers you are endless and I still am in contact with the people i completed work experience with.</t>
  </si>
  <si>
    <t>Peter Czabotar.  Angus Cowan.</t>
  </si>
  <si>
    <t>Callum Traverso</t>
  </si>
  <si>
    <t>Commonwealth Bank / Todd Sarris</t>
  </si>
  <si>
    <t>Financing, Evaluation, Retail Banking, Management</t>
  </si>
  <si>
    <t>I Spent a day with a finance employee, a day with an analysis employee, a day in retail and 2 days going to meet with brokers with Todd.</t>
  </si>
  <si>
    <t>Seeing many different parts of the bank was a great way to see perhaps which area of the bank i will want to pursue later on in life, so diffidently the experience</t>
  </si>
  <si>
    <t>Finding the location of the different sections of the bank. As they were split over multiple levels this was a bit of task and was a bit stressful trying to make it on time.</t>
  </si>
  <si>
    <t>Anyone wanting to go into the bank industry after school, as it allows the student to get a greater understanding of what the people in the bank actually do and what each role plays in the team</t>
  </si>
  <si>
    <t>Kevin Bu</t>
  </si>
  <si>
    <t>Delia</t>
  </si>
  <si>
    <t>Aged care</t>
  </si>
  <si>
    <t>physio and aged care</t>
  </si>
  <si>
    <t>Get to have a better understanding of physio and aged care in general</t>
  </si>
  <si>
    <t>Get to know the people in the placement and understand where everything is</t>
  </si>
  <si>
    <t>To anyone who is interested in physio or aged care</t>
  </si>
  <si>
    <t>Luke Triscari</t>
  </si>
  <si>
    <t>Thales</t>
  </si>
  <si>
    <t>Manufacturing, Defence industry, Engineer</t>
  </si>
  <si>
    <t>Maintenance, constructing, lifting</t>
  </si>
  <si>
    <t>learning a lot about the defense industries and how they operate. see how the armored vehicles and cannons work and maintained.</t>
  </si>
  <si>
    <t>Trying to work my around the facility as it was big and very confusing at times.</t>
  </si>
  <si>
    <t>The student that likes to work with mechanical engineering or if they have any interests in the Defense of Australia.</t>
  </si>
  <si>
    <t>Andrew Lim</t>
  </si>
  <si>
    <t>University of Melbourne School of Physics</t>
  </si>
  <si>
    <t>Theoretical/Experimental Particle Physics</t>
  </si>
  <si>
    <t>Among other things, duties included:  working with MINERVA (a modified form of the ATLANTIS event display used at ATLAS) to analyse simulated collisions and explain them using theory related to the weak nuclear force  working on and giving a presentation focused on topics such as physics beyond the standard model, dark matter, particle accelerators, the Higgs, neutrinos and detectors to members of faculty and research students,  engaging in basic programming to produce histograms using raw data from ATLAS (python work)  a number of tutorials/lectures with research students and professors</t>
  </si>
  <si>
    <t>The best things about this placement were the ability to deal directly with members of the ATLAS team and to utilise specialised knowledge that is not worked with a lot within the school curriculum, as well as working with like-minded individuals who shared a passion for the field. Also brilliant was picking up and learning new information about the frontiers of particle physics on the fly, before immediately being able to apply this and see how the area could work into the future.</t>
  </si>
  <si>
    <t>The more challenging parts of the placement involved having to work through parts of the content with those who were not as adept as some of us in picking up new ideas or didn't have the background in particle physics. This, however, was also important and I found it a valuable part of the experience - you consolidate your own knowledge through teaching (and it is also an incredibly rewarding experience).</t>
  </si>
  <si>
    <t>I would recommend this to two kinds of students:  1. An intensely curious student who is interesting in learning about the fundamentals of what the universe is and how it works and who enjoys the experience of picking up new concepts and ideas.  2. A student with an existing interest in the field of particle physics who is looking towards a career related to it and who generally wants to expand their knowledge whilst speaking with those who are pushing towards the future (in things like grand unified theories).</t>
  </si>
  <si>
    <t>Contact details for Academic Engagement (though not specifically the people I worked with):  Dr Maddy Yewers | In2science Coordinator Academic Engagement | Faculty of Science Old Geology, The University of Melbourne, Victoria 3010 Australia T: +61 3 8344 8651 E: yewersm@unimelb.edu.au unimelb.edu.au | www.in2science.org.au</t>
  </si>
  <si>
    <t>Ryan Lobo</t>
  </si>
  <si>
    <t>Bosch Pty. Ltd.</t>
  </si>
  <si>
    <t>Engineering</t>
  </si>
  <si>
    <t>Replacing old sensor programming with new sensor programming so that car sensor system is more accurate (only reporting real threats to the car, and reporting smaller, harder to pick up objects).   Creating an excel program on Visual Basic for 'Minutes' team meeting.  Setting up an agriculture sensor prototype to be aired on the news and to later be distributed (has wind power sensor, wind directory sensor, water density sensor, rainfall sensor, leaf wetness sensor).  Created a team icon for Agricultural Engineering.  Helped create a website for University Students (UniHack) to be able to find the best programmers.   Helped create a virtual 'Driverless Car' Simulation.  Welded components onto a motherboard.</t>
  </si>
  <si>
    <t>Being able to experience the driverless car prototype and see the insides of how the sensors work and what data gets fed to the car and how the car interprets the information and then feeds it back out to the driver.</t>
  </si>
  <si>
    <t>Learning how to use the 'Visual Basic' programming language and then creating a program with it in less than a day.</t>
  </si>
  <si>
    <t>Someone who is interested in innovation and engineering. Someone who is interested in creating things that will be used in the future. Bosch has many different industries, and many different people will be suitable for this placement.</t>
  </si>
  <si>
    <t>Satish Hrit (Project manager) - 9541 5555</t>
  </si>
  <si>
    <t>Morgan Payne</t>
  </si>
  <si>
    <t>assembling activities for young children to participate in. assisting in teaching those activities. relieving our employer of certain paperwork duties. keeping the children happy and motivated by getting involved with them.</t>
  </si>
  <si>
    <t>the best aspect of my time at Hello Music; was the insight i had in regards to being involved in teaching children as one of my interests is being a teacher.</t>
  </si>
  <si>
    <t>A challenging part of my placement was to keep the children under control and on task, while still making sure they were having fun.</t>
  </si>
  <si>
    <t>I would recommend this place to people who enjoy working with children, have an interest in becoming a teacher (especially if they have an interest to teach children from preschool to year 6)</t>
  </si>
  <si>
    <t>Jadon Chua</t>
  </si>
  <si>
    <t>BHP</t>
  </si>
  <si>
    <t>Trading and mining company</t>
  </si>
  <si>
    <t>Packing computers Programming computers</t>
  </si>
  <si>
    <t>Getting the vital experience of working in a corporate environment with adults is very important to gain interpersonal and social skills.</t>
  </si>
  <si>
    <t>It was slightly daunting entering an industry that only composes of adults, considering myself being only in an environment with people my age. Nonetheless, it was an invaluable learning curve for me as I gained loads of confidence from the experience.</t>
  </si>
  <si>
    <t>I would recommend a hard-working and conscientious student to take up this sort of placement. There is a lot of things to learn and the environment is very different from a schooling environment. It requires a level of maturity as there will be interactions with managers and senior members of the company.</t>
  </si>
  <si>
    <t>Jesse Ash</t>
  </si>
  <si>
    <t>Police Association</t>
  </si>
  <si>
    <t>Union</t>
  </si>
  <si>
    <t>Filing files Sorting stationary Visiting police related sites Shadowing staff during their duties</t>
  </si>
  <si>
    <t>Visiting police sites</t>
  </si>
  <si>
    <t>The amount of filing to be done</t>
  </si>
  <si>
    <t>A student who wants to peruse a career in police work because there was a lot of hands on work related to policing.</t>
  </si>
  <si>
    <t>William Condick</t>
  </si>
  <si>
    <t>Integral Technologies</t>
  </si>
  <si>
    <t>Setup of Security hardware and installation of security locking systems. Fixing Virtual Reality simulator</t>
  </si>
  <si>
    <t>Getting a job. Messing around with security systems</t>
  </si>
  <si>
    <t>Finding utensils and a bin.</t>
  </si>
  <si>
    <t>Students IT orientated with anyone in the Audio visual media field or the security system field or systems programming.</t>
  </si>
  <si>
    <t>http://integraltechnologies.com.au/ Phone:  +1300 769 677 Email:  info@integraltechnologies.com.au</t>
  </si>
  <si>
    <t>Nathaniel Kum</t>
  </si>
  <si>
    <t>Dr Gavin Yang</t>
  </si>
  <si>
    <t>Orthodontist</t>
  </si>
  <si>
    <t>Orthodontics, Dental Work and putting in Patient's records of their teeth in PowerPoint slides, by date.</t>
  </si>
  <si>
    <t>The staff at the dental were nice to me. Gavin even brought me out for lunch on Friday.</t>
  </si>
  <si>
    <t>Doing the PowerPoint slides without being bored and staying quiet during the dental appointments.</t>
  </si>
  <si>
    <t>Anybody who is interested in Orthodontics.</t>
  </si>
  <si>
    <t>Noah Goldby</t>
  </si>
  <si>
    <t>Cottage Kennels</t>
  </si>
  <si>
    <t>animal care</t>
  </si>
  <si>
    <t>animals hygiene, feeding animals, cleaning cages, washing the premise, walked/playtime</t>
  </si>
  <si>
    <t>the general care for the animals, keeping them company when they have been left in your care.</t>
  </si>
  <si>
    <t>the constant cleaning and feeding of the animals</t>
  </si>
  <si>
    <t>a student who cares for animals that would find an interest in animal care for there job</t>
  </si>
  <si>
    <t>P +61 (3) 9436 1531  F +61 (3) 9436 1845</t>
  </si>
  <si>
    <t>Stephen Mack</t>
  </si>
  <si>
    <t>Royal Talbot Rehabilitation Centre</t>
  </si>
  <si>
    <t>Healthcare</t>
  </si>
  <si>
    <t>Mostly following around nurses and doctors doing various rounds, as well as partaking in physiotherapy and occupational therapy sessions. Less frequently, I was partaking in the less conventional therapy groups, such as horticultural therapy or woodworking.</t>
  </si>
  <si>
    <t>The variety of tasks undertaken and the insight offered by the professionals there. There were usually around 5 or 6 different things done per day, so you learn quite a lot about many different aspects of the functioning of the hospital. Everyone was very friendly and willing to answer any questions.</t>
  </si>
  <si>
    <t>Dealing with the patients, many of whom are amputees or severely disabled. This can be a little confronting at times. At times, the tasks can be a little boring, but these moments are few and far between.</t>
  </si>
  <si>
    <t>Someone who is eager to go on Work Experience and learn quite extensively about the health industry. Ideally, it is also a person who is organised and independent, as much of the placement depends on autonomy and taking initiative. Placements may be outside of the allocated week, so catching up or getting ahead on school work may be necessary.</t>
  </si>
  <si>
    <t>Paul Lindsay</t>
  </si>
  <si>
    <t>Barassi and Co</t>
  </si>
  <si>
    <t>Accounting</t>
  </si>
  <si>
    <t>creating spreadsheets filing tax returns and invoices  answering phone calls and helping clients  placing deposits in the bank</t>
  </si>
  <si>
    <t>it was a small and friendly envrionment so it was easy to talk to everyone</t>
  </si>
  <si>
    <t>filing the tax returns and organising them into the correct folder</t>
  </si>
  <si>
    <t>Somone who enjoys getting things done and working with computers and numbers</t>
  </si>
  <si>
    <t>Anthony Tascone</t>
  </si>
  <si>
    <t>BP</t>
  </si>
  <si>
    <t>(the one I worked in) IT sector</t>
  </si>
  <si>
    <t>Server maintenance, OS editing and penetration testing (looking for errors in equipment used in service stations)</t>
  </si>
  <si>
    <t>Being able to test and edit the systems used in the facility and doing store visits to fix issues at service station</t>
  </si>
  <si>
    <t>Diagnosing issues with faulty laptops</t>
  </si>
  <si>
    <t>Students interested in the business management side of IT and the networking between different IT systems. Also, the payment and cloud systems specifically</t>
  </si>
  <si>
    <t>Gerard Webster: 0419489313</t>
  </si>
  <si>
    <t>Dylan Andrews</t>
  </si>
  <si>
    <t>PACCAR Australia</t>
  </si>
  <si>
    <t>Trucks</t>
  </si>
  <si>
    <t>I received a tour around the factory, and I was tasked with putting together boxes with information about the trucks, changing the location of truck parts, etc.</t>
  </si>
  <si>
    <t>Everyone was willing to help out if I was having trouble with a certain task.</t>
  </si>
  <si>
    <t>I personally didn't find anything challenging.</t>
  </si>
  <si>
    <t>I would recommend this placement to anyone, especially those who are interested in engineering or commerce, as there are many different departments.</t>
  </si>
  <si>
    <t>Name: Kirsten Rees Email: kirsten.rees@paccar.com</t>
  </si>
  <si>
    <t>Kevin Cui</t>
  </si>
  <si>
    <t>crimson education</t>
  </si>
  <si>
    <t>tutoring</t>
  </si>
  <si>
    <t>help writing a blog, planning an event,</t>
  </si>
  <si>
    <t>nice, comfortable office environment, convienent location</t>
  </si>
  <si>
    <t>planning an event requires communicating with many people, which is quite challenging for me.</t>
  </si>
  <si>
    <t>Students who are interested in working in the tutoring industry or are interested in studying overseas. (Crimson Education provides tutoring services for students who wants to study overseas)</t>
  </si>
  <si>
    <t>Alexander Cork, Asia Pacific Marketing Director at Crimson Education a.cork@crimsoneducation.org</t>
  </si>
  <si>
    <t>Adem Kurzmann</t>
  </si>
  <si>
    <t>Laser Electrical Lilydale</t>
  </si>
  <si>
    <t>Electrical</t>
  </si>
  <si>
    <t>Supervising, cleaning up, holding ladders,  carrying rubbish, getting equipment and tools,</t>
  </si>
  <si>
    <t>Learning more about the electrical industry and the complexity of it</t>
  </si>
  <si>
    <t>Trying to understand what they were trying to teach me</t>
  </si>
  <si>
    <t>Someone who enjoys building and the complexity of wiring and electrical currents. As well as someone who is patient and able to sit out and watch for a bit.</t>
  </si>
  <si>
    <t>Tel: 97353462 Mob: 400047328</t>
  </si>
  <si>
    <t>Matthew Moran</t>
  </si>
  <si>
    <t>Apex Marco Group</t>
  </si>
  <si>
    <t>Accounting, financial planner, taxation planner</t>
  </si>
  <si>
    <t>looking over reports, listening in on meetings</t>
  </si>
  <si>
    <t>Looking at the type of work they do on a weekly basis.</t>
  </si>
  <si>
    <t>Reading the fine prints of all of the reports given to them by their clients.</t>
  </si>
  <si>
    <t>somebody who likes statistical and analysis work. Working with clients on a personal level and aren't afraid to be brutally honest with your clients.</t>
  </si>
  <si>
    <t>Lawrence Chan &lt;lawrence.chan@apexmacro.com&gt;</t>
  </si>
  <si>
    <t>Daniel Sevo</t>
  </si>
  <si>
    <t>Genesis Care with Dr Mario Guerrieri</t>
  </si>
  <si>
    <t>Medicine</t>
  </si>
  <si>
    <t>Observation in theatres of operations, observation of doctor-patient interaction (questioning, diagnosis etc.), paperwork. Observation and operation of treatment machinery and learning methods of treatment.</t>
  </si>
  <si>
    <t>Learning how oncologists work, the different treatments of cancer and how they work. I learned what a basic day for an oncologist is (which, in this case, was very busy), and I learned many new details of anatomy and how the human body works.</t>
  </si>
  <si>
    <t>Sitting for many hours consulting patients became rather repetitive, and finding time to eat and have a break was difficult at times, as the job was very time demanding.</t>
  </si>
  <si>
    <t>A student who is genuinely interested in oncology and treatment methods of cancer should find this work experience placement fruitful. Somebody who does not like a busy life and who cannot improvise, and somebody who must always have a schedule would NOT find this rewarding.</t>
  </si>
  <si>
    <t>Flynn Cleland</t>
  </si>
  <si>
    <t>HolmesGlen</t>
  </si>
  <si>
    <t>Educational</t>
  </si>
  <si>
    <t>Front desk work sorting files orientation supply counting excel sorting advertisement creating timetable sorting taking rent helping economical parts of classes</t>
  </si>
  <si>
    <t>Front desk work, I was allowed to help and enjoyed every moment of it, I was taught how to answer questions and fill bank bills</t>
  </si>
  <si>
    <t>learning to handle so much money cross checking hundreds of locations answering some questions</t>
  </si>
  <si>
    <t>anyone looking for work on a front desk or looking for work in a more secretary manner</t>
  </si>
  <si>
    <t>Michaela Hosking  Michaela.Hosking@holmesglen.edu.au</t>
  </si>
  <si>
    <t>Hugo Taylor</t>
  </si>
  <si>
    <t>Boccaccios</t>
  </si>
  <si>
    <t>retail</t>
  </si>
  <si>
    <t>restocking stocktaking wrapping items removing out of date items helping customers</t>
  </si>
  <si>
    <t>the people that i worked with were very nice and the pay was great</t>
  </si>
  <si>
    <t>dealing with customers and learning the ropes</t>
  </si>
  <si>
    <t>someone that dose not mind staying on their feet for a long time</t>
  </si>
  <si>
    <t>Hamish Luke</t>
  </si>
  <si>
    <t>Landmark</t>
  </si>
  <si>
    <t>Agriculture</t>
  </si>
  <si>
    <t>Stock counting, deliveries, real estate and lots of waiting</t>
  </si>
  <si>
    <t>Traveling around</t>
  </si>
  <si>
    <t>Trying not to lose my mind because I was so board</t>
  </si>
  <si>
    <t>Those who are patient</t>
  </si>
  <si>
    <t>Henry Brown</t>
  </si>
  <si>
    <t>Arup</t>
  </si>
  <si>
    <t>- Visiting 2x sites and conducting measurements and land surveys. - Data entry for an acoustic engineering project. - Calculating fire entry and exit times. - Performing maths equations and chemical equations. - Modelling explosions. - Airport research fo</t>
  </si>
  <si>
    <t>The site visits were a great opportunity to get out of the office and witness the practical work that an engineering does. I particularly enjoyed the Little River Crossing visit, where we measured a gas pipeline and assessed the risk if it using maths and chemistry.</t>
  </si>
  <si>
    <t>The most challenging part was finding activities to do, as most of the projects required a 4-year engineering degree and contained incredibly complex content. I was also fairly apprehensive to ask questions to the people I didn't know at the company.</t>
  </si>
  <si>
    <t>I would recommend this placement to a student who likes maths and science and is interested in how this applied to different situations common in our world including structures and chemical risk assessment.</t>
  </si>
  <si>
    <t>Supervisor - Susan Bradford  Phone: 96685435</t>
  </si>
  <si>
    <t>Daniel Hope</t>
  </si>
  <si>
    <t>Heritage Victoria</t>
  </si>
  <si>
    <t>Archaeology</t>
  </si>
  <si>
    <t>Duties involved in doing work experience in archaeology involved researching sites that we were asked to visit, going to visit said sites and give an archaeologists opinion on the site we visited, for instance whether one site was a burial site or not, and going to the lab to examine artifacts, as well as give a presentation at a school, as well as visiting a site in the city.</t>
  </si>
  <si>
    <t>The best thing about this placement was that i did not have to sit in an office all the time and we got to go out and visit sites that were very interesting, and see everything that had been found there.</t>
  </si>
  <si>
    <t>The more challenging parts of the placement were times when there was not much to do, so I simply had to sit in the office and read, this was challenging as it was quite boring.</t>
  </si>
  <si>
    <t>I would recommend this placement to anybody who is interested in not being in an office all the time, and is interested in subjects such as history and geography, as well as searching for ancient artifacts.</t>
  </si>
  <si>
    <t>This is Jeremy Smith, my employer's email: Jeremy.Smith@delwp.vic.gov.au</t>
  </si>
  <si>
    <t>Michael Dinuccio</t>
  </si>
  <si>
    <t>Aaron Smalley/ PLAZMA Martial arts</t>
  </si>
  <si>
    <t>Instructing martial arts, Leadership building,  filling out forms,</t>
  </si>
  <si>
    <t>building my ledership skills, learning about working with younger people (children)</t>
  </si>
  <si>
    <t>effectively working with children by myself</t>
  </si>
  <si>
    <t>a student who does mrtial arts and what to learn how to instruct, and or gain leadership experience.</t>
  </si>
  <si>
    <t>Nick Wotherspoon</t>
  </si>
  <si>
    <t>AM Actuaries</t>
  </si>
  <si>
    <t>Actuarial Firm</t>
  </si>
  <si>
    <t>Getting a realistic idea about what actuaries do, as I am considering doing it as a career</t>
  </si>
  <si>
    <t>Maintaining focus whilst doing long periods of very monotonous work</t>
  </si>
  <si>
    <t>A student who is interested in Maths/Commerce/Working with technology. Also a student who could easily maintain focus.</t>
  </si>
  <si>
    <t>Clive Amery, Tel: +61 (3) 8641 6900 clive@amactuaries.com</t>
  </si>
  <si>
    <t>James Newcombe</t>
  </si>
  <si>
    <t>Australian Institute of International Affairs</t>
  </si>
  <si>
    <t>Think-tank</t>
  </si>
  <si>
    <t>I was given the task of  processing memberships to the organisation and researching information for future presentations and speakers. i was also given the task of research the former presidents of the AIIA and creating summaries of their lives and achievements.</t>
  </si>
  <si>
    <t>I really enjoyed the work because I was given the opportunity to do research on a topic which I love, global affairs. I also found researching the former presidents of the organisation to be extremely interesting as I was able to learn even more about global affairs in the past and some of the major players in them.</t>
  </si>
  <si>
    <t>I found the procession of the memberships to be extremely dull and repetitive, although it is important I get used to tasks such as those. It was also very difficult trying to find information on all of the former presidents of the AIIA as many of them were very minor in government or global affairs and the information was limited.</t>
  </si>
  <si>
    <t>I would recommend that Stephen Mack take the opportunity to work at the AIIA. I know he has a major interest in the subject of global affairs. Steven and I have had detailed conversations on the topic of global affairs in the past and he is very knowledgeable in the subject.</t>
  </si>
  <si>
    <t>Email: admin.vic@internationalaffairs.org.au  Phone:  9654 7271</t>
  </si>
  <si>
    <t>Thomas Wilcox</t>
  </si>
  <si>
    <t>Visioneer</t>
  </si>
  <si>
    <t>Building and Construction</t>
  </si>
  <si>
    <t>Working on multiple sites and some in office work. I completed a building take off and created some plans.</t>
  </si>
  <si>
    <t>Experiencing what a commercial construction site is like and how they work.</t>
  </si>
  <si>
    <t>Creating plans for the building and making sure i was doing something all day apart from breaks.</t>
  </si>
  <si>
    <t>Someone who wants to go somewhere in the construction industry. Likes to be hands on and has a lot of patience. Also there is some in office work involved so the behind the scenes of construction.</t>
  </si>
  <si>
    <t>James Gooley (Visioneer Builders) 77 Murphy Street, Richmond VIC 3121  t 03 9428 4600  James Gooley Director 0400 871 405</t>
  </si>
  <si>
    <t>Hamish Tobias</t>
  </si>
  <si>
    <t>Bio Art Dental</t>
  </si>
  <si>
    <t>Making crowns, implants, etc Assisted with office organisation</t>
  </si>
  <si>
    <t>Working with a wide variety of people and learning about how a business works</t>
  </si>
  <si>
    <t>Trying to make an effort to get to know people</t>
  </si>
  <si>
    <t>Anyone interested in dentistry or a field in CAD/CAM</t>
  </si>
  <si>
    <t>Bioart Dental Australia Pty Ltd Unit 1, 828 High Street, Kew East Victoria 3102   PH +61.3.9859 7300 FAX +61.3.9859 7299  Email smile@bioartdental.com.au</t>
  </si>
  <si>
    <t>Ben Finney</t>
  </si>
  <si>
    <t>Andrews Engineering</t>
  </si>
  <si>
    <t>designing projects/parts, programming machines, cutting and refining parts</t>
  </si>
  <si>
    <t>the other workers were very encouraging and understanding. It made the whole experience very enjoyable</t>
  </si>
  <si>
    <t>the hours were quite tiring because they were longer than i expected/have experienced</t>
  </si>
  <si>
    <t>Ben Allen</t>
  </si>
  <si>
    <t>i don't remember them/have them on me</t>
  </si>
  <si>
    <t>Lachlan Wong</t>
  </si>
  <si>
    <t>Cabrini Hospital, Malvern (Employer: Eileen Lawton)</t>
  </si>
  <si>
    <t>Health</t>
  </si>
  <si>
    <t>Echocardiology Echo testing Patient services Reception MRI Respiration testing</t>
  </si>
  <si>
    <t>Getting to know all the operations in the hospital and learning about what it takes to be someone in the field.  I particularly liked the MRI because of the people who worked there and what they do. They were really nice and I enjoyed observing what happened.</t>
  </si>
  <si>
    <t>The most challenging part about my placement was knowing all the wards and the bays in the hospital. I had to give directions out around the hospital are the reception, which was quite challenging at first. Throughout the day I eventually got better at it and became more confident.</t>
  </si>
  <si>
    <t>I would recommend someone interested in health and medicine.</t>
  </si>
  <si>
    <t>Eileen Lawton: (03) 9508 5308 eileenlawton@cabrini.com.au</t>
  </si>
  <si>
    <t>Tom de Graaff</t>
  </si>
  <si>
    <t>Physiotherapy Epworth Camberwell</t>
  </si>
  <si>
    <t>Physiotherapy</t>
  </si>
  <si>
    <t>Working with patients involved assisting them with their rehab, post surgery, helping them improve walking, balance and ability to held items with weight.  Occupational Therapy (daily jobs such as working in the kitchen, garden, shopping etc.)</t>
  </si>
  <si>
    <t>I found my true passion for what i want to do, already have  my VCE subjects focus on Physiotherapy.</t>
  </si>
  <si>
    <t>The long 4 hours shift at the end of the day on Thursday. There was were so many patients to get through, we had around 30-35 patients to get through. It was exhausting!!</t>
  </si>
  <si>
    <t>Someone who enjoys sport, and finds the body interesting, how it works and muscles and the physical (sport) side of medicine.</t>
  </si>
  <si>
    <t>Stephanie.Deveson@epworth.org.au</t>
  </si>
  <si>
    <t>Nicholas Moran</t>
  </si>
  <si>
    <t>callaghan group architects</t>
  </si>
  <si>
    <t>architecture</t>
  </si>
  <si>
    <t>proof editing rough sketches, fixing mistakes, I had to reflect half a building (cut it in half and flip that half, leaving other bit the same) go through a selection of windows and making more defined and checking/ fixing measurements while making it neater. I basically sat at a desk drawing for a week. I also had t listen and learn as he taught me as we went. I took notes.</t>
  </si>
  <si>
    <t>I learnt that architecture is easier than I thought (I didn't do the nitty gritty though) and I learnt a lot of the behind the scenes and what different things mean.</t>
  </si>
  <si>
    <t>when I had to flip half the room. It's harder than it sounds. I eventually had to right down the different things I had to do because there were too many to remember.</t>
  </si>
  <si>
    <t>One who is patient, can get really into a project, likes to draw (or is good on computers, depends on establishment), can use a ruler, is neat and can see minor details that aren't quite right.</t>
  </si>
  <si>
    <t>Kerry Callaghan  http://www.architectsmelbourne.com/architect/callaghan-group-architects/1733</t>
  </si>
  <si>
    <t>Tim Stobie</t>
  </si>
  <si>
    <t>InterAir</t>
  </si>
  <si>
    <t>Aviation</t>
  </si>
  <si>
    <t>maintenance on aircraft, learning about aircraft systems,  some light work with basic tools.</t>
  </si>
  <si>
    <t>being around working aircraft and seeing the day to day life of people working on aircraft</t>
  </si>
  <si>
    <t>I did hesitate to do certain tasks because i was aware of the skills that are required for maintaining aircraft and i did not want to endanger anyone because i might have done a bad job.</t>
  </si>
  <si>
    <t>i would recommend this placement to anyone to has a passion and interest in the aviation field. obviously it is very hard to get into a piloting placement because of security but i enjoyed this placement very much none the less and learnt a lot from it.</t>
  </si>
  <si>
    <t>+61 3 9374 2133</t>
  </si>
  <si>
    <t>David Huang</t>
  </si>
  <si>
    <t>Speedcube.com.au/Maxine Holder</t>
  </si>
  <si>
    <t>Vinyl cutting, stickering cubes, setting up, packing orders, talking with customers.</t>
  </si>
  <si>
    <t>I was able to meet new friends and understand how such stores have to operate.</t>
  </si>
  <si>
    <t>Learning how to do some of the things in the shop, especially learning how to pack all the cubes into boxes and seeing which box would hold what cubes.</t>
  </si>
  <si>
    <t>I would especially recommend this placement to anyone who enjoys speedcubing. However, as this is not very common, I would also recommend it to anyone who enjoys puzzles.</t>
  </si>
  <si>
    <t>(03) 9877 7327 help@speedcube.com.au</t>
  </si>
  <si>
    <t>Jack Stewart</t>
  </si>
  <si>
    <t>Going to meetings, reading draft paperwork, compiling indexes and glossaries for documents.</t>
  </si>
  <si>
    <t>Meeting new people.</t>
  </si>
  <si>
    <t>Understanding the terminology that was being used around me and staying occupied.</t>
  </si>
  <si>
    <t>Someone who likes reading, researching and listening and wants to gain an understanding of what an office environment looks like.</t>
  </si>
  <si>
    <t>Jordy Wright 0401 846 815</t>
  </si>
  <si>
    <t>Kai Chapman</t>
  </si>
  <si>
    <t>Melbourne Flight Training</t>
  </si>
  <si>
    <t>Flight Training</t>
  </si>
  <si>
    <t>Washing Planes Plane Maintenance Indoor Flight School Paper work (Organizing Pilot Files etc)</t>
  </si>
  <si>
    <t>My Flying Lesson was the greatest part of the experience</t>
  </si>
  <si>
    <t>Indoor Flight School was the most challenging part of the experience as I was challenged with concepts that I never heard of, like Bernoulli's Principle.</t>
  </si>
  <si>
    <t>Someone who is interested in an aviation career should definitely consider this placement, as it is a great starting point to a potential career in aviation.</t>
  </si>
  <si>
    <t>Logan Liao</t>
  </si>
  <si>
    <t>McMahon and Clarke</t>
  </si>
  <si>
    <t>Law firm</t>
  </si>
  <si>
    <t>Filing, reading over documents, amending documents</t>
  </si>
  <si>
    <t>Gaining experience.</t>
  </si>
  <si>
    <t>Reading over documents and fixing them because I was not used to doing this.</t>
  </si>
  <si>
    <t>A person who likes the law or is interested in it. Any law firm is suitable for this kind of student as it will be able to provide them with a good understanding of what certain types of lawyers do on a day to day basis.</t>
  </si>
  <si>
    <t>Daniel Moshopoulos</t>
  </si>
  <si>
    <t>Rocky Road Chocolates</t>
  </si>
  <si>
    <t>Factory/manufacturing</t>
  </si>
  <si>
    <t>Making different types of chocolate treats (shards/macadamia clusters), packing boxes of Aniseed rings and using machinery to chop</t>
  </si>
  <si>
    <t>Learning new skills and gaining knowledge about the industry in which I was working in. Really the whole experience was great because I got to do something which I had never done before.</t>
  </si>
  <si>
    <t>Having to keep focus when working on tasks which I was working on all day and maintain the same standard for the whole 8 hours on some days.</t>
  </si>
  <si>
    <t>Anyone who wants to gain experience in this field, even if you don't see yourself working in it working there is great because it cool and you get to work with Chocolate.</t>
  </si>
  <si>
    <t>Otto Mananov</t>
  </si>
  <si>
    <t>air services australia</t>
  </si>
  <si>
    <t>aviation</t>
  </si>
  <si>
    <t>air trafficking control tower control</t>
  </si>
  <si>
    <t>I got to go to the airport for 5 days and see what the people at air trafficking control do for a job.</t>
  </si>
  <si>
    <t>having other people in the group making it harder to ask questions</t>
  </si>
  <si>
    <t>I recommend students who are interested aviation to do this work experience</t>
  </si>
  <si>
    <t>Tandem Building Group - Andrew henderson</t>
  </si>
  <si>
    <t>Building and construction - Project management</t>
  </si>
  <si>
    <t>I was required to complete handover manuals, which ultimately were used to provide information, materials, products, architectural, engineering drawings and compliance certificates within a binder, so they can be given to client once it is time to handover the building.   Also overlooked Architectural and engineering drawings and making sure they were accurate and different from the tender plans. produced signage and safety forms for site inductions and sign in. Got to go on site and help make sure the building was compliant with all rules.</t>
  </si>
  <si>
    <t>Meeting new people and completing a lot of important work for the company as well as doing a variety of different tasks. The variety was the best thing about the placement because it meant i could spend time in and outside the office.</t>
  </si>
  <si>
    <t>Ordering the architectural drawings, and making sure they were in the right folders was the most challenging part. It was a large learning curve and by the end of it i was able to complete 3-4 hand over manuals daily rather than just the 1 on the first day.</t>
  </si>
  <si>
    <t>Someone who enjoys working with other people, is vary hands on and likes to complete a variety of different tasks. The job would be ideal for people with an eye for value, quality and developing the best potential final product.</t>
  </si>
  <si>
    <t>Nick Ryan  - phone: 0409 817 836</t>
  </si>
  <si>
    <t>Michael Forwood</t>
  </si>
  <si>
    <t>HydroTerra</t>
  </si>
  <si>
    <t>Hydrogeology</t>
  </si>
  <si>
    <t>Filling sales orders into a spreadsheet to help create a new sales strategy.</t>
  </si>
  <si>
    <t>The atmosphere and vibe around the workplace and the people.</t>
  </si>
  <si>
    <t>Getting through the day especially towards the end of the week.</t>
  </si>
  <si>
    <t>People who enjoy working in a slightly more relaxed environment and enjoy working with spreadsheets.</t>
  </si>
  <si>
    <t>Nicholas Molnar</t>
  </si>
  <si>
    <t>MLC Junior School</t>
  </si>
  <si>
    <t>The great, friendly and lively environment around the school among both the students and staff</t>
  </si>
  <si>
    <t>--</t>
  </si>
  <si>
    <t>Someone who is patient, fun, well-organised and energetic.</t>
  </si>
  <si>
    <t>Leo Li</t>
  </si>
  <si>
    <t>Faculty of Pharmacy and Pharmaceutical Sciences at Monash University</t>
  </si>
  <si>
    <t>Scientific research</t>
  </si>
  <si>
    <t>Doing chemistry experiments that involves using all sorts of scientific equipments</t>
  </si>
  <si>
    <t>Seeing and using all sorts of cool, advanced equipment/technology</t>
  </si>
  <si>
    <t>Understanding the chemistry behind the practicals</t>
  </si>
  <si>
    <t>Those who love science or chemistry in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</si>
</sst>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0" fontId="0" fillId="0" borderId="0" xfId="0" applyAlignment="1">
      <alignment horizontal="center" vertical="center" wrapText="1"/>
    </xf>
    <xf numFmtId="0" fontId="16"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abSelected="1" topLeftCell="A136" workbookViewId="0">
      <selection sqref="A1:H1"/>
    </sheetView>
  </sheetViews>
  <sheetFormatPr defaultColWidth="19.81640625" defaultRowHeight="14.5" x14ac:dyDescent="0.35"/>
  <cols>
    <col min="1" max="16384" width="19.81640625" style="1"/>
  </cols>
  <sheetData>
    <row r="1" spans="1:8" ht="72.5" x14ac:dyDescent="0.35">
      <c r="A1" s="2" t="s">
        <v>0</v>
      </c>
      <c r="B1" s="2" t="s">
        <v>1</v>
      </c>
      <c r="C1" s="2" t="s">
        <v>2</v>
      </c>
      <c r="D1" s="2" t="s">
        <v>3</v>
      </c>
      <c r="E1" s="2" t="s">
        <v>4</v>
      </c>
      <c r="F1" s="2" t="s">
        <v>5</v>
      </c>
      <c r="G1" s="2" t="s">
        <v>6</v>
      </c>
      <c r="H1" s="2" t="s">
        <v>7</v>
      </c>
    </row>
    <row r="2" spans="1:8" ht="174" x14ac:dyDescent="0.35">
      <c r="A2" s="1" t="s">
        <v>8</v>
      </c>
      <c r="B2" s="1" t="s">
        <v>9</v>
      </c>
      <c r="C2" s="1" t="s">
        <v>10</v>
      </c>
      <c r="D2" s="1" t="e">
        <f>- Design and thinking - human resources  - marketing</f>
        <v>#NAME?</v>
      </c>
      <c r="E2" s="1" t="s">
        <v>11</v>
      </c>
      <c r="F2" s="1" t="s">
        <v>12</v>
      </c>
      <c r="G2" s="1" t="s">
        <v>13</v>
      </c>
    </row>
    <row r="3" spans="1:8" ht="275.5" x14ac:dyDescent="0.35">
      <c r="A3" s="1" t="s">
        <v>14</v>
      </c>
      <c r="B3" s="1" t="s">
        <v>15</v>
      </c>
      <c r="C3" s="1" t="s">
        <v>16</v>
      </c>
      <c r="D3" s="1" t="s">
        <v>17</v>
      </c>
      <c r="E3" s="1" t="s">
        <v>18</v>
      </c>
      <c r="F3" s="1" t="s">
        <v>19</v>
      </c>
      <c r="G3" s="1" t="s">
        <v>20</v>
      </c>
    </row>
    <row r="4" spans="1:8" ht="116" x14ac:dyDescent="0.35">
      <c r="A4" s="1" t="s">
        <v>21</v>
      </c>
      <c r="B4" s="1" t="s">
        <v>22</v>
      </c>
      <c r="C4" s="1" t="s">
        <v>23</v>
      </c>
      <c r="D4" s="1" t="s">
        <v>24</v>
      </c>
      <c r="E4" s="1" t="s">
        <v>25</v>
      </c>
      <c r="F4" s="1" t="s">
        <v>26</v>
      </c>
      <c r="G4" s="1" t="s">
        <v>27</v>
      </c>
      <c r="H4" s="1" t="s">
        <v>26</v>
      </c>
    </row>
    <row r="5" spans="1:8" ht="246.5" x14ac:dyDescent="0.35">
      <c r="A5" s="1" t="s">
        <v>28</v>
      </c>
      <c r="B5" s="1" t="s">
        <v>29</v>
      </c>
      <c r="C5" s="1" t="s">
        <v>30</v>
      </c>
      <c r="D5" s="1" t="s">
        <v>31</v>
      </c>
      <c r="E5" s="1" t="s">
        <v>32</v>
      </c>
      <c r="F5" s="1" t="s">
        <v>33</v>
      </c>
      <c r="G5" s="1" t="s">
        <v>34</v>
      </c>
      <c r="H5" s="1" t="s">
        <v>35</v>
      </c>
    </row>
    <row r="6" spans="1:8" ht="72.5" x14ac:dyDescent="0.35">
      <c r="A6" s="1" t="s">
        <v>36</v>
      </c>
      <c r="B6" s="1" t="s">
        <v>37</v>
      </c>
      <c r="C6" s="1" t="s">
        <v>38</v>
      </c>
      <c r="D6" s="1" t="s">
        <v>39</v>
      </c>
      <c r="E6" s="1" t="s">
        <v>40</v>
      </c>
      <c r="F6" s="1" t="s">
        <v>41</v>
      </c>
      <c r="G6" s="1" t="s">
        <v>42</v>
      </c>
    </row>
    <row r="7" spans="1:8" ht="29" x14ac:dyDescent="0.35">
      <c r="A7" s="1" t="s">
        <v>43</v>
      </c>
      <c r="B7" s="1" t="s">
        <v>44</v>
      </c>
      <c r="C7" s="1" t="s">
        <v>45</v>
      </c>
      <c r="D7" s="1" t="e">
        <f>- Assisting customers with training - Washing and cleaning the training studio - Learning about small businesses</f>
        <v>#NAME?</v>
      </c>
      <c r="E7" s="1" t="e">
        <f>- Meeting new people and Learning about training practices and training routines</f>
        <v>#NAME?</v>
      </c>
      <c r="F7" s="1" t="s">
        <v>46</v>
      </c>
      <c r="G7" s="1" t="e">
        <f>- I would recommend personal training to people who enjoy Physical education or sports science. This is because you learn a lot about training practices and training in general. This can help with any form of sports science especially when coaching or going into a sports business.</f>
        <v>#NAME?</v>
      </c>
      <c r="H7" s="1" t="s">
        <v>26</v>
      </c>
    </row>
    <row r="8" spans="1:8" ht="145" x14ac:dyDescent="0.35">
      <c r="A8" s="1" t="s">
        <v>47</v>
      </c>
      <c r="B8" s="1" t="s">
        <v>48</v>
      </c>
      <c r="C8" s="1" t="s">
        <v>49</v>
      </c>
      <c r="D8" s="1" t="s">
        <v>50</v>
      </c>
      <c r="E8" s="1" t="s">
        <v>51</v>
      </c>
      <c r="F8" s="1" t="s">
        <v>52</v>
      </c>
      <c r="G8" s="1" t="s">
        <v>53</v>
      </c>
      <c r="H8" s="1" t="s">
        <v>54</v>
      </c>
    </row>
    <row r="9" spans="1:8" ht="159.5" x14ac:dyDescent="0.35">
      <c r="A9" s="1" t="s">
        <v>55</v>
      </c>
      <c r="B9" s="1" t="s">
        <v>56</v>
      </c>
      <c r="C9" s="1" t="s">
        <v>57</v>
      </c>
      <c r="D9" s="1" t="s">
        <v>58</v>
      </c>
      <c r="E9" s="1" t="s">
        <v>59</v>
      </c>
      <c r="F9" s="1" t="s">
        <v>60</v>
      </c>
      <c r="G9" s="1" t="s">
        <v>61</v>
      </c>
    </row>
    <row r="10" spans="1:8" ht="203" x14ac:dyDescent="0.35">
      <c r="A10" s="1" t="s">
        <v>62</v>
      </c>
      <c r="B10" s="1" t="s">
        <v>63</v>
      </c>
      <c r="C10" s="1" t="s">
        <v>64</v>
      </c>
      <c r="D10" s="1" t="s">
        <v>65</v>
      </c>
      <c r="E10" s="1" t="s">
        <v>66</v>
      </c>
      <c r="F10" s="1" t="s">
        <v>67</v>
      </c>
      <c r="G10" s="1" t="s">
        <v>68</v>
      </c>
      <c r="H10" s="1" t="s">
        <v>69</v>
      </c>
    </row>
    <row r="11" spans="1:8" ht="203" x14ac:dyDescent="0.35">
      <c r="A11" s="1" t="s">
        <v>70</v>
      </c>
      <c r="B11" s="1" t="s">
        <v>71</v>
      </c>
      <c r="C11" s="1" t="s">
        <v>72</v>
      </c>
      <c r="D11" s="1" t="s">
        <v>73</v>
      </c>
      <c r="E11" s="1" t="s">
        <v>74</v>
      </c>
      <c r="F11" s="1" t="s">
        <v>75</v>
      </c>
      <c r="G11" s="1" t="s">
        <v>76</v>
      </c>
      <c r="H11" s="1" t="s">
        <v>77</v>
      </c>
    </row>
    <row r="12" spans="1:8" ht="58" x14ac:dyDescent="0.35">
      <c r="A12" s="1" t="s">
        <v>78</v>
      </c>
      <c r="B12" s="1" t="s">
        <v>79</v>
      </c>
      <c r="C12" s="1" t="s">
        <v>80</v>
      </c>
      <c r="D12" s="1" t="s">
        <v>81</v>
      </c>
      <c r="E12" s="1" t="s">
        <v>82</v>
      </c>
      <c r="F12" s="1" t="s">
        <v>83</v>
      </c>
      <c r="G12" s="1" t="s">
        <v>84</v>
      </c>
    </row>
    <row r="13" spans="1:8" ht="159.5" x14ac:dyDescent="0.35">
      <c r="A13" s="1" t="s">
        <v>85</v>
      </c>
      <c r="B13" s="1" t="s">
        <v>86</v>
      </c>
      <c r="C13" s="1" t="s">
        <v>87</v>
      </c>
      <c r="D13" s="1" t="s">
        <v>88</v>
      </c>
      <c r="E13" s="1" t="s">
        <v>89</v>
      </c>
      <c r="F13" s="1" t="s">
        <v>90</v>
      </c>
      <c r="G13" s="1" t="s">
        <v>91</v>
      </c>
    </row>
    <row r="14" spans="1:8" ht="43.5" x14ac:dyDescent="0.35">
      <c r="A14" s="1" t="s">
        <v>92</v>
      </c>
      <c r="B14" s="1" t="s">
        <v>93</v>
      </c>
      <c r="C14" s="1" t="s">
        <v>94</v>
      </c>
      <c r="D14" s="1" t="s">
        <v>95</v>
      </c>
      <c r="E14" s="1" t="s">
        <v>96</v>
      </c>
      <c r="F14" s="1" t="s">
        <v>97</v>
      </c>
      <c r="G14" s="1" t="s">
        <v>98</v>
      </c>
      <c r="H14" s="1" t="s">
        <v>99</v>
      </c>
    </row>
    <row r="15" spans="1:8" ht="188.5" x14ac:dyDescent="0.35">
      <c r="A15" s="1" t="s">
        <v>100</v>
      </c>
      <c r="B15" s="1" t="s">
        <v>101</v>
      </c>
      <c r="C15" s="1" t="s">
        <v>102</v>
      </c>
      <c r="D15" s="1" t="s">
        <v>103</v>
      </c>
      <c r="E15" s="1" t="s">
        <v>104</v>
      </c>
      <c r="F15" s="1" t="s">
        <v>105</v>
      </c>
      <c r="G15" s="1" t="s">
        <v>106</v>
      </c>
      <c r="H15" s="1" t="s">
        <v>107</v>
      </c>
    </row>
    <row r="16" spans="1:8" ht="203" x14ac:dyDescent="0.35">
      <c r="A16" s="1" t="s">
        <v>108</v>
      </c>
      <c r="B16" s="1" t="s">
        <v>109</v>
      </c>
      <c r="C16" s="1" t="s">
        <v>110</v>
      </c>
      <c r="D16" s="1" t="s">
        <v>111</v>
      </c>
      <c r="E16" s="1" t="s">
        <v>112</v>
      </c>
      <c r="F16" s="1" t="s">
        <v>113</v>
      </c>
      <c r="G16" s="1" t="s">
        <v>114</v>
      </c>
    </row>
    <row r="17" spans="1:8" ht="130.5" x14ac:dyDescent="0.35">
      <c r="A17" s="1" t="s">
        <v>115</v>
      </c>
      <c r="B17" s="1" t="s">
        <v>116</v>
      </c>
      <c r="C17" s="1" t="s">
        <v>117</v>
      </c>
      <c r="D17" s="1" t="s">
        <v>118</v>
      </c>
      <c r="E17" s="1" t="s">
        <v>119</v>
      </c>
      <c r="F17" s="1" t="s">
        <v>120</v>
      </c>
      <c r="G17" s="1" t="s">
        <v>121</v>
      </c>
    </row>
    <row r="18" spans="1:8" ht="130.5" x14ac:dyDescent="0.35">
      <c r="A18" s="1" t="s">
        <v>122</v>
      </c>
      <c r="B18" s="1" t="s">
        <v>123</v>
      </c>
      <c r="C18" s="1" t="s">
        <v>124</v>
      </c>
      <c r="D18" s="1" t="s">
        <v>125</v>
      </c>
      <c r="E18" s="1" t="s">
        <v>126</v>
      </c>
      <c r="F18" s="1" t="s">
        <v>127</v>
      </c>
      <c r="G18" s="1" t="s">
        <v>128</v>
      </c>
      <c r="H18" s="1" t="s">
        <v>129</v>
      </c>
    </row>
    <row r="19" spans="1:8" ht="58" x14ac:dyDescent="0.35">
      <c r="A19" s="1" t="s">
        <v>130</v>
      </c>
      <c r="B19" s="1" t="s">
        <v>131</v>
      </c>
      <c r="C19" s="1" t="s">
        <v>132</v>
      </c>
      <c r="D19" s="1" t="s">
        <v>133</v>
      </c>
      <c r="E19" s="1" t="s">
        <v>134</v>
      </c>
      <c r="F19" s="1" t="s">
        <v>26</v>
      </c>
      <c r="G19" s="1" t="s">
        <v>135</v>
      </c>
    </row>
    <row r="20" spans="1:8" ht="159.5" x14ac:dyDescent="0.35">
      <c r="A20" s="1" t="s">
        <v>136</v>
      </c>
      <c r="B20" s="1" t="s">
        <v>109</v>
      </c>
      <c r="C20" s="1" t="s">
        <v>137</v>
      </c>
      <c r="D20" s="1" t="s">
        <v>138</v>
      </c>
      <c r="E20" s="1" t="s">
        <v>139</v>
      </c>
      <c r="F20" s="1" t="s">
        <v>140</v>
      </c>
      <c r="G20" s="1" t="s">
        <v>141</v>
      </c>
      <c r="H20" s="1" t="s">
        <v>142</v>
      </c>
    </row>
    <row r="21" spans="1:8" ht="116" x14ac:dyDescent="0.35">
      <c r="A21" s="1" t="s">
        <v>143</v>
      </c>
      <c r="B21" s="1" t="s">
        <v>123</v>
      </c>
      <c r="C21" s="1" t="s">
        <v>144</v>
      </c>
      <c r="D21" s="1" t="s">
        <v>145</v>
      </c>
      <c r="E21" s="1" t="s">
        <v>146</v>
      </c>
      <c r="F21" s="1" t="s">
        <v>147</v>
      </c>
      <c r="G21" s="1" t="s">
        <v>148</v>
      </c>
    </row>
    <row r="22" spans="1:8" ht="58" x14ac:dyDescent="0.35">
      <c r="A22" s="1" t="s">
        <v>149</v>
      </c>
      <c r="B22" s="1" t="s">
        <v>150</v>
      </c>
      <c r="C22" s="1" t="s">
        <v>151</v>
      </c>
      <c r="D22" s="1" t="s">
        <v>152</v>
      </c>
      <c r="E22" s="1" t="s">
        <v>153</v>
      </c>
      <c r="F22" s="1" t="s">
        <v>154</v>
      </c>
      <c r="G22" s="1" t="s">
        <v>155</v>
      </c>
    </row>
    <row r="23" spans="1:8" ht="159.5" x14ac:dyDescent="0.35">
      <c r="A23" s="1" t="s">
        <v>156</v>
      </c>
      <c r="B23" s="1" t="s">
        <v>157</v>
      </c>
      <c r="C23" s="1" t="s">
        <v>158</v>
      </c>
      <c r="D23" s="1" t="s">
        <v>159</v>
      </c>
      <c r="E23" s="1" t="s">
        <v>160</v>
      </c>
      <c r="F23" s="1" t="s">
        <v>161</v>
      </c>
      <c r="G23" s="1" t="s">
        <v>162</v>
      </c>
      <c r="H23" s="1" t="s">
        <v>163</v>
      </c>
    </row>
    <row r="24" spans="1:8" ht="43.5" x14ac:dyDescent="0.35">
      <c r="A24" s="1" t="s">
        <v>164</v>
      </c>
      <c r="B24" s="1" t="s">
        <v>165</v>
      </c>
      <c r="C24" s="1" t="s">
        <v>166</v>
      </c>
      <c r="D24" s="1" t="s">
        <v>167</v>
      </c>
      <c r="E24" s="1" t="s">
        <v>168</v>
      </c>
      <c r="F24" s="1" t="s">
        <v>169</v>
      </c>
      <c r="G24" s="1" t="s">
        <v>170</v>
      </c>
    </row>
    <row r="25" spans="1:8" ht="87" x14ac:dyDescent="0.35">
      <c r="A25" s="1" t="s">
        <v>171</v>
      </c>
      <c r="B25" s="1" t="s">
        <v>172</v>
      </c>
      <c r="C25" s="1" t="s">
        <v>173</v>
      </c>
      <c r="D25" s="1" t="s">
        <v>174</v>
      </c>
      <c r="E25" s="1" t="s">
        <v>175</v>
      </c>
      <c r="F25" s="1" t="s">
        <v>176</v>
      </c>
      <c r="G25" s="1" t="s">
        <v>177</v>
      </c>
      <c r="H25" s="1" t="s">
        <v>178</v>
      </c>
    </row>
    <row r="26" spans="1:8" ht="203" x14ac:dyDescent="0.35">
      <c r="A26" s="1" t="s">
        <v>179</v>
      </c>
      <c r="B26" s="1" t="s">
        <v>180</v>
      </c>
      <c r="C26" s="1" t="s">
        <v>181</v>
      </c>
      <c r="D26" s="1" t="s">
        <v>182</v>
      </c>
      <c r="E26" s="1" t="s">
        <v>183</v>
      </c>
      <c r="F26" s="1" t="s">
        <v>184</v>
      </c>
      <c r="G26" s="1" t="s">
        <v>185</v>
      </c>
    </row>
    <row r="27" spans="1:8" ht="116" x14ac:dyDescent="0.35">
      <c r="A27" s="1" t="s">
        <v>186</v>
      </c>
      <c r="B27" s="1" t="s">
        <v>187</v>
      </c>
      <c r="C27" s="1" t="s">
        <v>188</v>
      </c>
      <c r="D27" s="1" t="s">
        <v>189</v>
      </c>
      <c r="E27" s="1" t="s">
        <v>190</v>
      </c>
      <c r="F27" s="1" t="s">
        <v>191</v>
      </c>
      <c r="G27" s="1" t="s">
        <v>192</v>
      </c>
    </row>
    <row r="28" spans="1:8" ht="101.5" x14ac:dyDescent="0.35">
      <c r="A28" s="1" t="s">
        <v>193</v>
      </c>
      <c r="B28" s="1" t="s">
        <v>193</v>
      </c>
      <c r="C28" s="1" t="s">
        <v>194</v>
      </c>
      <c r="D28" s="1" t="s">
        <v>195</v>
      </c>
      <c r="E28" s="1" t="s">
        <v>196</v>
      </c>
      <c r="F28" s="1" t="s">
        <v>197</v>
      </c>
      <c r="G28" s="1" t="s">
        <v>198</v>
      </c>
      <c r="H28" s="1" t="s">
        <v>199</v>
      </c>
    </row>
    <row r="29" spans="1:8" ht="217.5" x14ac:dyDescent="0.35">
      <c r="A29" s="1" t="s">
        <v>200</v>
      </c>
      <c r="B29" s="1" t="s">
        <v>201</v>
      </c>
      <c r="C29" s="1" t="s">
        <v>202</v>
      </c>
      <c r="D29" s="1" t="s">
        <v>203</v>
      </c>
      <c r="E29" s="1" t="s">
        <v>204</v>
      </c>
      <c r="F29" s="1" t="s">
        <v>205</v>
      </c>
      <c r="G29" s="1" t="s">
        <v>206</v>
      </c>
    </row>
    <row r="30" spans="1:8" ht="159.5" x14ac:dyDescent="0.35">
      <c r="A30" s="1" t="s">
        <v>207</v>
      </c>
      <c r="B30" s="1" t="s">
        <v>208</v>
      </c>
      <c r="C30" s="1" t="s">
        <v>209</v>
      </c>
      <c r="D30" s="1" t="s">
        <v>210</v>
      </c>
      <c r="E30" s="1" t="s">
        <v>211</v>
      </c>
      <c r="F30" s="1" t="s">
        <v>212</v>
      </c>
      <c r="G30" s="1" t="s">
        <v>213</v>
      </c>
    </row>
    <row r="31" spans="1:8" ht="72.5" x14ac:dyDescent="0.35">
      <c r="A31" s="1" t="s">
        <v>214</v>
      </c>
      <c r="B31" s="1" t="s">
        <v>215</v>
      </c>
      <c r="C31" s="1" t="s">
        <v>216</v>
      </c>
      <c r="D31" s="1" t="e">
        <f>- Observing. - Minor amounts of Physical labour. - Using a computer to write documents.</f>
        <v>#NAME?</v>
      </c>
      <c r="E31" s="1" t="s">
        <v>217</v>
      </c>
      <c r="F31" s="1" t="s">
        <v>218</v>
      </c>
      <c r="G31" s="1" t="s">
        <v>219</v>
      </c>
    </row>
    <row r="32" spans="1:8" ht="116" x14ac:dyDescent="0.35">
      <c r="A32" s="1" t="s">
        <v>220</v>
      </c>
      <c r="B32" s="1" t="s">
        <v>221</v>
      </c>
      <c r="C32" s="1" t="s">
        <v>222</v>
      </c>
      <c r="D32" s="1" t="s">
        <v>223</v>
      </c>
      <c r="E32" s="1" t="s">
        <v>224</v>
      </c>
      <c r="F32" s="1" t="s">
        <v>225</v>
      </c>
      <c r="G32" s="1" t="s">
        <v>226</v>
      </c>
      <c r="H32" s="1" t="s">
        <v>227</v>
      </c>
    </row>
    <row r="33" spans="1:8" ht="159.5" x14ac:dyDescent="0.35">
      <c r="A33" s="1" t="s">
        <v>228</v>
      </c>
      <c r="B33" s="1" t="s">
        <v>157</v>
      </c>
      <c r="C33" s="1" t="s">
        <v>229</v>
      </c>
      <c r="D33" s="1" t="s">
        <v>230</v>
      </c>
      <c r="E33" s="1" t="s">
        <v>231</v>
      </c>
      <c r="F33" s="1" t="s">
        <v>232</v>
      </c>
      <c r="G33" s="1" t="s">
        <v>233</v>
      </c>
    </row>
    <row r="34" spans="1:8" ht="87" x14ac:dyDescent="0.35">
      <c r="A34" s="1" t="s">
        <v>234</v>
      </c>
      <c r="B34" s="1" t="s">
        <v>235</v>
      </c>
      <c r="C34" s="1" t="s">
        <v>236</v>
      </c>
      <c r="D34" s="1" t="e">
        <f>- Reception work - Filing - Calling patients - Accepting payment - Observing dentists</f>
        <v>#NAME?</v>
      </c>
      <c r="E34" s="1" t="s">
        <v>237</v>
      </c>
      <c r="F34" s="1" t="s">
        <v>238</v>
      </c>
      <c r="G34" s="1" t="s">
        <v>239</v>
      </c>
    </row>
    <row r="35" spans="1:8" ht="101.5" x14ac:dyDescent="0.35">
      <c r="A35" s="1" t="s">
        <v>240</v>
      </c>
      <c r="B35" s="1" t="s">
        <v>241</v>
      </c>
      <c r="C35" s="1" t="s">
        <v>242</v>
      </c>
      <c r="D35" s="1" t="s">
        <v>243</v>
      </c>
      <c r="E35" s="1" t="s">
        <v>244</v>
      </c>
      <c r="F35" s="1" t="s">
        <v>245</v>
      </c>
      <c r="G35" s="1" t="s">
        <v>246</v>
      </c>
    </row>
    <row r="36" spans="1:8" ht="72.5" x14ac:dyDescent="0.35">
      <c r="A36" s="1" t="s">
        <v>247</v>
      </c>
      <c r="B36" s="1" t="s">
        <v>248</v>
      </c>
      <c r="C36" s="1" t="s">
        <v>249</v>
      </c>
      <c r="D36" s="1" t="s">
        <v>250</v>
      </c>
      <c r="E36" s="1" t="s">
        <v>251</v>
      </c>
      <c r="F36" s="1" t="s">
        <v>252</v>
      </c>
      <c r="G36" s="1" t="s">
        <v>253</v>
      </c>
    </row>
    <row r="37" spans="1:8" ht="145" x14ac:dyDescent="0.35">
      <c r="A37" s="1" t="s">
        <v>254</v>
      </c>
      <c r="B37" s="1" t="s">
        <v>201</v>
      </c>
      <c r="C37" s="1" t="s">
        <v>255</v>
      </c>
      <c r="D37" s="1" t="s">
        <v>256</v>
      </c>
      <c r="E37" s="1" t="s">
        <v>257</v>
      </c>
      <c r="F37" s="1" t="s">
        <v>258</v>
      </c>
      <c r="G37" s="1" t="s">
        <v>259</v>
      </c>
    </row>
    <row r="38" spans="1:8" ht="101.5" x14ac:dyDescent="0.35">
      <c r="A38" s="1" t="s">
        <v>260</v>
      </c>
      <c r="B38" s="1" t="s">
        <v>261</v>
      </c>
      <c r="C38" s="1" t="s">
        <v>216</v>
      </c>
      <c r="D38" s="1" t="s">
        <v>262</v>
      </c>
      <c r="E38" s="1" t="s">
        <v>263</v>
      </c>
      <c r="F38" s="1" t="s">
        <v>264</v>
      </c>
      <c r="G38" s="1" t="s">
        <v>265</v>
      </c>
      <c r="H38" s="1" t="s">
        <v>266</v>
      </c>
    </row>
    <row r="39" spans="1:8" ht="87" x14ac:dyDescent="0.35">
      <c r="A39" s="1" t="s">
        <v>267</v>
      </c>
      <c r="B39" s="1" t="s">
        <v>268</v>
      </c>
      <c r="C39" s="1" t="s">
        <v>72</v>
      </c>
      <c r="D39" s="1" t="s">
        <v>269</v>
      </c>
      <c r="E39" s="1" t="s">
        <v>270</v>
      </c>
      <c r="F39" s="1" t="s">
        <v>271</v>
      </c>
      <c r="G39" s="1" t="s">
        <v>272</v>
      </c>
      <c r="H39" s="1" t="s">
        <v>273</v>
      </c>
    </row>
    <row r="40" spans="1:8" ht="333.5" x14ac:dyDescent="0.35">
      <c r="A40" s="1" t="s">
        <v>274</v>
      </c>
      <c r="B40" s="1" t="s">
        <v>275</v>
      </c>
      <c r="C40" s="1" t="s">
        <v>216</v>
      </c>
      <c r="D40" s="1" t="s">
        <v>276</v>
      </c>
      <c r="E40" s="1" t="s">
        <v>277</v>
      </c>
      <c r="F40" s="1" t="s">
        <v>278</v>
      </c>
      <c r="G40" s="1" t="s">
        <v>279</v>
      </c>
      <c r="H40" s="1" t="s">
        <v>280</v>
      </c>
    </row>
    <row r="41" spans="1:8" ht="145" x14ac:dyDescent="0.35">
      <c r="A41" s="1" t="s">
        <v>281</v>
      </c>
      <c r="B41" s="1" t="s">
        <v>282</v>
      </c>
      <c r="C41" s="1" t="s">
        <v>283</v>
      </c>
      <c r="D41" s="1" t="e">
        <f>- packing bags - accompanying interviewer and cameraman for interviews - setting up for press conferences - preparing AFLW lunch  - attending a variety of venues in assistance of more senior members of staff - suggesting ideas and feedback for the new AFLX</f>
        <v>#NAME?</v>
      </c>
      <c r="E41" s="1" t="s">
        <v>284</v>
      </c>
      <c r="F41" s="1" t="s">
        <v>285</v>
      </c>
      <c r="G41" s="1" t="s">
        <v>286</v>
      </c>
    </row>
    <row r="42" spans="1:8" ht="101.5" x14ac:dyDescent="0.35">
      <c r="A42" s="1" t="s">
        <v>287</v>
      </c>
      <c r="B42" s="1" t="s">
        <v>288</v>
      </c>
      <c r="C42" s="1" t="s">
        <v>202</v>
      </c>
      <c r="D42" s="1" t="s">
        <v>289</v>
      </c>
      <c r="E42" s="1" t="s">
        <v>290</v>
      </c>
      <c r="F42" s="1" t="s">
        <v>291</v>
      </c>
      <c r="G42" s="1" t="s">
        <v>292</v>
      </c>
    </row>
    <row r="43" spans="1:8" ht="145" x14ac:dyDescent="0.35">
      <c r="A43" s="1" t="s">
        <v>293</v>
      </c>
      <c r="B43" s="1" t="s">
        <v>294</v>
      </c>
      <c r="C43" s="1" t="s">
        <v>295</v>
      </c>
      <c r="D43" s="1" t="e">
        <f>-Conduct experiments in many different fields of science -Maintain labs in a suitable condition -Look after plants in the greenhouse</f>
        <v>#NAME?</v>
      </c>
      <c r="E43" s="1" t="s">
        <v>296</v>
      </c>
      <c r="F43" s="1" t="s">
        <v>297</v>
      </c>
      <c r="G43" s="1" t="s">
        <v>298</v>
      </c>
    </row>
    <row r="44" spans="1:8" ht="217.5" x14ac:dyDescent="0.35">
      <c r="A44" s="1" t="s">
        <v>299</v>
      </c>
      <c r="B44" s="1" t="s">
        <v>300</v>
      </c>
      <c r="C44" s="1" t="s">
        <v>301</v>
      </c>
      <c r="D44" s="1" t="s">
        <v>302</v>
      </c>
      <c r="E44" s="1" t="s">
        <v>303</v>
      </c>
      <c r="F44" s="1" t="s">
        <v>304</v>
      </c>
      <c r="G44" s="1" t="s">
        <v>305</v>
      </c>
    </row>
    <row r="45" spans="1:8" ht="101.5" x14ac:dyDescent="0.35">
      <c r="A45" s="1" t="s">
        <v>306</v>
      </c>
      <c r="B45" s="1" t="s">
        <v>307</v>
      </c>
      <c r="C45" s="1" t="s">
        <v>308</v>
      </c>
      <c r="D45" s="1" t="s">
        <v>309</v>
      </c>
      <c r="E45" s="1" t="e">
        <f>- seeing architecture in VR</f>
        <v>#NAME?</v>
      </c>
      <c r="F45" s="1" t="e">
        <f>- the days felt a little long</f>
        <v>#NAME?</v>
      </c>
      <c r="G45" s="1" t="e">
        <f>- someone who is interested in architecture</f>
        <v>#NAME?</v>
      </c>
    </row>
    <row r="46" spans="1:8" ht="87" x14ac:dyDescent="0.35">
      <c r="A46" s="1" t="s">
        <v>310</v>
      </c>
      <c r="B46" s="1" t="s">
        <v>311</v>
      </c>
      <c r="C46" s="1" t="s">
        <v>312</v>
      </c>
      <c r="D46" s="1" t="s">
        <v>313</v>
      </c>
      <c r="E46" s="1" t="s">
        <v>314</v>
      </c>
      <c r="F46" s="1" t="s">
        <v>315</v>
      </c>
      <c r="G46" s="1" t="s">
        <v>316</v>
      </c>
      <c r="H46" s="1" t="s">
        <v>317</v>
      </c>
    </row>
    <row r="47" spans="1:8" ht="72.5" x14ac:dyDescent="0.35">
      <c r="A47" s="1" t="s">
        <v>318</v>
      </c>
      <c r="B47" s="1" t="s">
        <v>319</v>
      </c>
      <c r="C47" s="1" t="s">
        <v>320</v>
      </c>
      <c r="D47" s="1" t="s">
        <v>321</v>
      </c>
      <c r="E47" s="1" t="s">
        <v>322</v>
      </c>
      <c r="F47" s="1" t="s">
        <v>323</v>
      </c>
      <c r="G47" s="1" t="s">
        <v>324</v>
      </c>
    </row>
    <row r="48" spans="1:8" ht="232" x14ac:dyDescent="0.35">
      <c r="A48" s="1" t="s">
        <v>325</v>
      </c>
      <c r="B48" s="1" t="s">
        <v>326</v>
      </c>
      <c r="C48" s="1" t="s">
        <v>327</v>
      </c>
      <c r="D48" s="1" t="s">
        <v>328</v>
      </c>
      <c r="E48" s="1" t="s">
        <v>329</v>
      </c>
      <c r="F48" s="1" t="s">
        <v>330</v>
      </c>
      <c r="G48" s="1" t="s">
        <v>331</v>
      </c>
    </row>
    <row r="49" spans="1:8" ht="246.5" x14ac:dyDescent="0.35">
      <c r="A49" s="1" t="s">
        <v>332</v>
      </c>
      <c r="B49" s="1" t="s">
        <v>333</v>
      </c>
      <c r="C49" s="1" t="s">
        <v>334</v>
      </c>
      <c r="D49" s="1" t="s">
        <v>335</v>
      </c>
      <c r="E49" s="1" t="s">
        <v>336</v>
      </c>
      <c r="F49" s="1" t="s">
        <v>337</v>
      </c>
      <c r="G49" s="1" t="s">
        <v>338</v>
      </c>
    </row>
    <row r="50" spans="1:8" ht="130.5" x14ac:dyDescent="0.35">
      <c r="A50" s="1" t="s">
        <v>339</v>
      </c>
      <c r="B50" s="1" t="s">
        <v>340</v>
      </c>
      <c r="C50" s="1" t="s">
        <v>341</v>
      </c>
      <c r="D50" s="1" t="s">
        <v>342</v>
      </c>
      <c r="E50" s="1" t="s">
        <v>343</v>
      </c>
      <c r="F50" s="1" t="s">
        <v>344</v>
      </c>
      <c r="G50" s="1" t="s">
        <v>345</v>
      </c>
      <c r="H50" s="1" t="s">
        <v>346</v>
      </c>
    </row>
    <row r="51" spans="1:8" ht="58" x14ac:dyDescent="0.35">
      <c r="A51" s="1" t="s">
        <v>347</v>
      </c>
      <c r="B51" s="1" t="s">
        <v>348</v>
      </c>
      <c r="C51" s="1" t="s">
        <v>349</v>
      </c>
      <c r="D51" s="1" t="s">
        <v>350</v>
      </c>
      <c r="E51" s="1" t="s">
        <v>351</v>
      </c>
      <c r="F51" s="1" t="s">
        <v>352</v>
      </c>
      <c r="G51" s="1" t="s">
        <v>353</v>
      </c>
    </row>
    <row r="52" spans="1:8" ht="87" x14ac:dyDescent="0.35">
      <c r="A52" s="1" t="s">
        <v>354</v>
      </c>
      <c r="B52" s="1" t="s">
        <v>355</v>
      </c>
      <c r="C52" s="1" t="s">
        <v>356</v>
      </c>
      <c r="D52" s="1" t="s">
        <v>357</v>
      </c>
      <c r="E52" s="1" t="s">
        <v>358</v>
      </c>
      <c r="F52" s="1" t="s">
        <v>359</v>
      </c>
      <c r="G52" s="1" t="s">
        <v>360</v>
      </c>
    </row>
    <row r="53" spans="1:8" ht="130.5" x14ac:dyDescent="0.35">
      <c r="A53" s="1" t="s">
        <v>361</v>
      </c>
      <c r="B53" s="1" t="s">
        <v>362</v>
      </c>
      <c r="C53" s="1" t="s">
        <v>363</v>
      </c>
      <c r="D53" s="1" t="s">
        <v>364</v>
      </c>
      <c r="E53" s="1" t="s">
        <v>365</v>
      </c>
      <c r="F53" s="1" t="s">
        <v>366</v>
      </c>
      <c r="G53" s="1" t="s">
        <v>367</v>
      </c>
    </row>
    <row r="54" spans="1:8" ht="232" x14ac:dyDescent="0.35">
      <c r="A54" s="1" t="s">
        <v>368</v>
      </c>
      <c r="B54" s="1" t="s">
        <v>369</v>
      </c>
      <c r="C54" s="1" t="s">
        <v>370</v>
      </c>
      <c r="D54" s="1" t="e">
        <f>- marketing Planning - Event Planning - Playing developing VR  games and technologies  - Learning Game building skills</f>
        <v>#NAME?</v>
      </c>
      <c r="E54" s="1" t="s">
        <v>371</v>
      </c>
      <c r="F54" s="1" t="s">
        <v>372</v>
      </c>
      <c r="G54" s="1" t="s">
        <v>373</v>
      </c>
    </row>
    <row r="55" spans="1:8" ht="217.5" x14ac:dyDescent="0.35">
      <c r="A55" s="1" t="s">
        <v>374</v>
      </c>
      <c r="B55" s="1" t="s">
        <v>375</v>
      </c>
      <c r="C55" s="1" t="s">
        <v>376</v>
      </c>
      <c r="D55" s="1" t="s">
        <v>377</v>
      </c>
      <c r="E55" s="1" t="s">
        <v>378</v>
      </c>
      <c r="F55" s="1" t="s">
        <v>379</v>
      </c>
      <c r="G55" s="1" t="s">
        <v>380</v>
      </c>
    </row>
    <row r="56" spans="1:8" ht="43.5" x14ac:dyDescent="0.35">
      <c r="A56" s="1" t="s">
        <v>381</v>
      </c>
      <c r="B56" s="1" t="s">
        <v>382</v>
      </c>
      <c r="C56" s="1" t="s">
        <v>166</v>
      </c>
      <c r="D56" s="1" t="s">
        <v>383</v>
      </c>
      <c r="E56" s="1" t="s">
        <v>384</v>
      </c>
      <c r="F56" s="1" t="s">
        <v>385</v>
      </c>
      <c r="G56" s="1" t="s">
        <v>386</v>
      </c>
    </row>
    <row r="57" spans="1:8" ht="58" x14ac:dyDescent="0.35">
      <c r="A57" s="1" t="s">
        <v>387</v>
      </c>
      <c r="B57" s="1" t="s">
        <v>388</v>
      </c>
      <c r="C57" s="1" t="s">
        <v>389</v>
      </c>
      <c r="D57" s="1" t="s">
        <v>390</v>
      </c>
      <c r="E57" s="1" t="s">
        <v>391</v>
      </c>
      <c r="F57" s="1" t="s">
        <v>392</v>
      </c>
      <c r="G57" s="1" t="s">
        <v>393</v>
      </c>
    </row>
    <row r="58" spans="1:8" ht="101.5" x14ac:dyDescent="0.35">
      <c r="A58" s="1" t="s">
        <v>394</v>
      </c>
      <c r="B58" s="1" t="s">
        <v>395</v>
      </c>
      <c r="C58" s="1" t="s">
        <v>396</v>
      </c>
      <c r="D58" s="1" t="e">
        <f>- Home inspections - talking to possible sellers -Organising homes for auctions -Filling in reports</f>
        <v>#NAME?</v>
      </c>
      <c r="E58" s="1" t="s">
        <v>397</v>
      </c>
      <c r="F58" s="1" t="s">
        <v>398</v>
      </c>
      <c r="G58" s="1" t="s">
        <v>399</v>
      </c>
    </row>
    <row r="59" spans="1:8" ht="72.5" x14ac:dyDescent="0.35">
      <c r="A59" s="1" t="s">
        <v>400</v>
      </c>
      <c r="B59" s="1" t="s">
        <v>401</v>
      </c>
      <c r="C59" s="1" t="s">
        <v>402</v>
      </c>
      <c r="D59" s="1" t="e">
        <f>-scanning  -Filing  -taxing -worksheets  -research</f>
        <v>#NAME?</v>
      </c>
      <c r="E59" s="1" t="s">
        <v>403</v>
      </c>
      <c r="F59" s="1" t="s">
        <v>404</v>
      </c>
      <c r="G59" s="1" t="s">
        <v>405</v>
      </c>
      <c r="H59" s="1" t="s">
        <v>406</v>
      </c>
    </row>
    <row r="60" spans="1:8" ht="217.5" x14ac:dyDescent="0.35">
      <c r="A60" s="1" t="s">
        <v>407</v>
      </c>
      <c r="B60" s="1" t="s">
        <v>408</v>
      </c>
      <c r="C60" s="1" t="s">
        <v>409</v>
      </c>
      <c r="D60" s="1" t="s">
        <v>410</v>
      </c>
      <c r="E60" s="1" t="s">
        <v>411</v>
      </c>
      <c r="F60" s="1" t="s">
        <v>412</v>
      </c>
      <c r="G60" s="1" t="s">
        <v>413</v>
      </c>
    </row>
    <row r="61" spans="1:8" ht="261" x14ac:dyDescent="0.35">
      <c r="A61" s="1" t="s">
        <v>414</v>
      </c>
      <c r="B61" s="1" t="s">
        <v>415</v>
      </c>
      <c r="C61" s="1" t="s">
        <v>416</v>
      </c>
      <c r="D61" s="1" t="e">
        <f>- Conducting science experiments - Using VR to explore cells - Medical imaging of cells - Video editing - Coding - meetings with Students</f>
        <v>#NAME?</v>
      </c>
      <c r="E61" s="1" t="e">
        <f>- the connections gained at the University as well as the knowledge gained for completing VCE chemistry. the experiments completed were related to the things done during VCE Chemistry</f>
        <v>#NAME?</v>
      </c>
      <c r="F61" s="1" t="e">
        <f>- Following the concepts and Using the machines that involved very complicated and not very user friendly software.  - Learning to use new programs and understand new scientific concepts</f>
        <v>#NAME?</v>
      </c>
      <c r="G61" s="1" t="s">
        <v>417</v>
      </c>
      <c r="H61" s="1" t="s">
        <v>418</v>
      </c>
    </row>
    <row r="62" spans="1:8" ht="145" x14ac:dyDescent="0.35">
      <c r="A62" s="1" t="s">
        <v>419</v>
      </c>
      <c r="B62" s="1" t="s">
        <v>420</v>
      </c>
      <c r="C62" s="1" t="s">
        <v>334</v>
      </c>
      <c r="D62" s="1" t="s">
        <v>421</v>
      </c>
      <c r="E62" s="1" t="s">
        <v>422</v>
      </c>
      <c r="F62" s="1" t="s">
        <v>423</v>
      </c>
      <c r="G62" s="1" t="s">
        <v>424</v>
      </c>
    </row>
    <row r="63" spans="1:8" ht="174" x14ac:dyDescent="0.35">
      <c r="A63" s="1" t="s">
        <v>425</v>
      </c>
      <c r="B63" s="1" t="s">
        <v>426</v>
      </c>
      <c r="C63" s="1" t="s">
        <v>427</v>
      </c>
      <c r="D63" s="1" t="s">
        <v>428</v>
      </c>
      <c r="E63" s="1" t="s">
        <v>429</v>
      </c>
      <c r="F63" s="1" t="s">
        <v>430</v>
      </c>
      <c r="G63" s="1" t="s">
        <v>431</v>
      </c>
    </row>
    <row r="64" spans="1:8" ht="58" x14ac:dyDescent="0.35">
      <c r="A64" s="1" t="s">
        <v>432</v>
      </c>
      <c r="B64" s="1" t="s">
        <v>433</v>
      </c>
      <c r="C64" s="1" t="s">
        <v>434</v>
      </c>
      <c r="D64" s="1" t="s">
        <v>435</v>
      </c>
      <c r="E64" s="1" t="s">
        <v>436</v>
      </c>
      <c r="F64" s="1" t="s">
        <v>437</v>
      </c>
      <c r="G64" s="1" t="s">
        <v>438</v>
      </c>
      <c r="H64" s="1" t="s">
        <v>439</v>
      </c>
    </row>
    <row r="65" spans="1:8" ht="29" x14ac:dyDescent="0.35">
      <c r="A65" s="1" t="s">
        <v>440</v>
      </c>
      <c r="B65" s="1" t="s">
        <v>441</v>
      </c>
      <c r="C65" s="1" t="s">
        <v>442</v>
      </c>
      <c r="D65" s="1" t="s">
        <v>443</v>
      </c>
      <c r="E65" s="1" t="s">
        <v>444</v>
      </c>
      <c r="F65" s="1" t="s">
        <v>445</v>
      </c>
      <c r="G65" s="1" t="s">
        <v>446</v>
      </c>
      <c r="H65" s="1" t="s">
        <v>447</v>
      </c>
    </row>
    <row r="66" spans="1:8" ht="188.5" x14ac:dyDescent="0.35">
      <c r="A66" s="1" t="s">
        <v>448</v>
      </c>
      <c r="B66" s="1" t="s">
        <v>9</v>
      </c>
      <c r="C66" s="1" t="s">
        <v>449</v>
      </c>
      <c r="D66" s="1" t="s">
        <v>450</v>
      </c>
      <c r="E66" s="1" t="s">
        <v>451</v>
      </c>
      <c r="F66" s="1" t="s">
        <v>452</v>
      </c>
      <c r="G66" s="1" t="s">
        <v>453</v>
      </c>
      <c r="H66" s="1" t="s">
        <v>454</v>
      </c>
    </row>
    <row r="67" spans="1:8" ht="159.5" x14ac:dyDescent="0.35">
      <c r="A67" s="1" t="s">
        <v>455</v>
      </c>
      <c r="B67" s="1" t="s">
        <v>456</v>
      </c>
      <c r="C67" s="1" t="s">
        <v>457</v>
      </c>
      <c r="D67" s="1" t="e">
        <f>- packing and sorting through different items. - Photocopying and filing. - Tran-scripting.</f>
        <v>#NAME?</v>
      </c>
      <c r="E67" s="1" t="s">
        <v>458</v>
      </c>
      <c r="F67" s="1" t="s">
        <v>459</v>
      </c>
      <c r="G67" s="1" t="s">
        <v>460</v>
      </c>
    </row>
    <row r="68" spans="1:8" ht="29" x14ac:dyDescent="0.35">
      <c r="A68" s="1" t="s">
        <v>461</v>
      </c>
      <c r="B68" s="1" t="s">
        <v>462</v>
      </c>
      <c r="C68" s="1" t="s">
        <v>166</v>
      </c>
      <c r="D68" s="1" t="s">
        <v>463</v>
      </c>
      <c r="E68" s="1" t="s">
        <v>464</v>
      </c>
      <c r="F68" s="1" t="s">
        <v>465</v>
      </c>
      <c r="G68" s="1" t="s">
        <v>466</v>
      </c>
    </row>
    <row r="69" spans="1:8" ht="261" x14ac:dyDescent="0.35">
      <c r="A69" s="1" t="s">
        <v>467</v>
      </c>
      <c r="B69" s="1" t="s">
        <v>468</v>
      </c>
      <c r="C69" s="1" t="s">
        <v>469</v>
      </c>
      <c r="D69" s="1" t="s">
        <v>470</v>
      </c>
      <c r="E69" s="1" t="s">
        <v>471</v>
      </c>
      <c r="F69" s="1" t="s">
        <v>472</v>
      </c>
      <c r="G69" s="1" t="s">
        <v>473</v>
      </c>
    </row>
    <row r="70" spans="1:8" ht="130.5" x14ac:dyDescent="0.35">
      <c r="A70" s="1" t="s">
        <v>474</v>
      </c>
      <c r="B70" s="1" t="s">
        <v>475</v>
      </c>
      <c r="C70" s="1" t="s">
        <v>476</v>
      </c>
      <c r="D70" s="1" t="s">
        <v>477</v>
      </c>
      <c r="E70" s="1" t="s">
        <v>478</v>
      </c>
      <c r="F70" s="1" t="s">
        <v>479</v>
      </c>
      <c r="G70" s="1" t="s">
        <v>480</v>
      </c>
      <c r="H70" s="1" t="s">
        <v>481</v>
      </c>
    </row>
    <row r="71" spans="1:8" ht="87" x14ac:dyDescent="0.35">
      <c r="A71" s="1" t="s">
        <v>482</v>
      </c>
      <c r="B71" s="1" t="s">
        <v>9</v>
      </c>
      <c r="C71" s="1" t="s">
        <v>483</v>
      </c>
      <c r="D71" s="1" t="s">
        <v>484</v>
      </c>
      <c r="E71" s="1" t="s">
        <v>485</v>
      </c>
      <c r="F71" s="1" t="s">
        <v>486</v>
      </c>
      <c r="G71" s="1" t="s">
        <v>487</v>
      </c>
    </row>
    <row r="72" spans="1:8" ht="87" x14ac:dyDescent="0.35">
      <c r="A72" s="1" t="s">
        <v>488</v>
      </c>
      <c r="B72" s="1" t="s">
        <v>489</v>
      </c>
      <c r="C72" s="1" t="s">
        <v>490</v>
      </c>
      <c r="D72" s="1" t="s">
        <v>491</v>
      </c>
      <c r="E72" s="1" t="s">
        <v>492</v>
      </c>
      <c r="F72" s="1" t="s">
        <v>493</v>
      </c>
      <c r="G72" s="1" t="s">
        <v>494</v>
      </c>
      <c r="H72" s="1" t="s">
        <v>495</v>
      </c>
    </row>
    <row r="73" spans="1:8" ht="72.5" x14ac:dyDescent="0.35">
      <c r="A73" s="1" t="s">
        <v>496</v>
      </c>
      <c r="B73" s="1" t="s">
        <v>497</v>
      </c>
      <c r="C73" s="1" t="s">
        <v>102</v>
      </c>
      <c r="D73" s="1" t="s">
        <v>498</v>
      </c>
      <c r="E73" s="1" t="s">
        <v>499</v>
      </c>
      <c r="F73" s="1" t="s">
        <v>500</v>
      </c>
      <c r="G73" s="1" t="s">
        <v>501</v>
      </c>
    </row>
    <row r="74" spans="1:8" ht="87" x14ac:dyDescent="0.35">
      <c r="A74" s="1" t="s">
        <v>502</v>
      </c>
      <c r="B74" s="1" t="s">
        <v>503</v>
      </c>
      <c r="C74" s="1" t="s">
        <v>327</v>
      </c>
      <c r="D74" s="1" t="s">
        <v>504</v>
      </c>
      <c r="E74" s="1" t="s">
        <v>505</v>
      </c>
      <c r="F74" s="1" t="s">
        <v>506</v>
      </c>
      <c r="G74" s="1" t="s">
        <v>507</v>
      </c>
    </row>
    <row r="75" spans="1:8" ht="58" x14ac:dyDescent="0.35">
      <c r="A75" s="1" t="s">
        <v>508</v>
      </c>
      <c r="B75" s="1" t="s">
        <v>509</v>
      </c>
      <c r="C75" s="1" t="s">
        <v>137</v>
      </c>
      <c r="D75" s="1" t="e">
        <f>- Excel spreadsheet organizing sales - Designing uniforms - Looking up sales places</f>
        <v>#NAME?</v>
      </c>
      <c r="E75" s="1" t="e">
        <f>- when we went out to lunch on the Friday to Viet Star on Glenferrie Road.</f>
        <v>#NAME?</v>
      </c>
      <c r="F75" s="1" t="e">
        <f>- completing the Excel spreadsheet of the places that deliveries needed to be made in a day.</f>
        <v>#NAME?</v>
      </c>
      <c r="G75" s="1" t="s">
        <v>510</v>
      </c>
    </row>
    <row r="76" spans="1:8" ht="159.5" x14ac:dyDescent="0.35">
      <c r="A76" s="1" t="s">
        <v>511</v>
      </c>
      <c r="B76" s="1" t="s">
        <v>512</v>
      </c>
      <c r="C76" s="1" t="s">
        <v>166</v>
      </c>
      <c r="D76" s="1" t="s">
        <v>513</v>
      </c>
      <c r="E76" s="1" t="s">
        <v>514</v>
      </c>
      <c r="F76" s="1" t="s">
        <v>515</v>
      </c>
      <c r="G76" s="1" t="s">
        <v>516</v>
      </c>
      <c r="H76" s="1" t="s">
        <v>517</v>
      </c>
    </row>
    <row r="77" spans="1:8" ht="174" x14ac:dyDescent="0.35">
      <c r="A77" s="1" t="s">
        <v>518</v>
      </c>
      <c r="B77" s="1" t="s">
        <v>519</v>
      </c>
      <c r="C77" s="1" t="s">
        <v>520</v>
      </c>
      <c r="D77" s="1" t="s">
        <v>521</v>
      </c>
      <c r="E77" s="1" t="s">
        <v>522</v>
      </c>
      <c r="F77" s="1" t="s">
        <v>523</v>
      </c>
      <c r="G77" s="1" t="s">
        <v>524</v>
      </c>
    </row>
    <row r="78" spans="1:8" ht="58" x14ac:dyDescent="0.35">
      <c r="A78" s="1" t="s">
        <v>525</v>
      </c>
      <c r="B78" s="1" t="s">
        <v>526</v>
      </c>
      <c r="C78" s="1" t="s">
        <v>527</v>
      </c>
      <c r="D78" s="1" t="s">
        <v>528</v>
      </c>
      <c r="E78" s="1" t="s">
        <v>529</v>
      </c>
      <c r="F78" s="1" t="s">
        <v>530</v>
      </c>
      <c r="G78" s="1" t="s">
        <v>531</v>
      </c>
    </row>
    <row r="79" spans="1:8" ht="188.5" x14ac:dyDescent="0.35">
      <c r="A79" s="1" t="s">
        <v>532</v>
      </c>
      <c r="B79" s="1" t="s">
        <v>533</v>
      </c>
      <c r="C79" s="1" t="s">
        <v>534</v>
      </c>
      <c r="D79" s="1" t="s">
        <v>535</v>
      </c>
      <c r="E79" s="1" t="s">
        <v>536</v>
      </c>
      <c r="F79" s="1" t="s">
        <v>537</v>
      </c>
      <c r="G79" s="1" t="s">
        <v>538</v>
      </c>
    </row>
    <row r="80" spans="1:8" ht="145" x14ac:dyDescent="0.35">
      <c r="A80" s="1" t="s">
        <v>539</v>
      </c>
      <c r="B80" s="1" t="s">
        <v>540</v>
      </c>
      <c r="C80" s="1" t="s">
        <v>541</v>
      </c>
      <c r="D80" s="1" t="s">
        <v>542</v>
      </c>
      <c r="E80" s="1" t="s">
        <v>543</v>
      </c>
      <c r="F80" s="1" t="s">
        <v>544</v>
      </c>
      <c r="G80" s="1" t="s">
        <v>545</v>
      </c>
    </row>
    <row r="81" spans="1:8" ht="188.5" x14ac:dyDescent="0.35">
      <c r="A81" s="1" t="s">
        <v>546</v>
      </c>
      <c r="B81" s="1" t="s">
        <v>547</v>
      </c>
      <c r="C81" s="1" t="s">
        <v>548</v>
      </c>
      <c r="D81" s="1" t="s">
        <v>549</v>
      </c>
      <c r="E81" s="1" t="s">
        <v>550</v>
      </c>
      <c r="F81" s="1" t="s">
        <v>551</v>
      </c>
      <c r="G81" s="1" t="s">
        <v>552</v>
      </c>
    </row>
    <row r="82" spans="1:8" ht="159.5" x14ac:dyDescent="0.35">
      <c r="A82" s="1" t="s">
        <v>553</v>
      </c>
      <c r="B82" s="1" t="s">
        <v>554</v>
      </c>
      <c r="C82" s="1" t="s">
        <v>555</v>
      </c>
      <c r="D82" s="1" t="s">
        <v>556</v>
      </c>
      <c r="E82" s="1" t="s">
        <v>557</v>
      </c>
      <c r="F82" s="1" t="s">
        <v>558</v>
      </c>
      <c r="G82" s="1" t="s">
        <v>559</v>
      </c>
      <c r="H82" s="1" t="s">
        <v>560</v>
      </c>
    </row>
    <row r="83" spans="1:8" ht="72.5" x14ac:dyDescent="0.35">
      <c r="A83" s="1" t="s">
        <v>561</v>
      </c>
      <c r="B83" s="1" t="s">
        <v>562</v>
      </c>
      <c r="C83" s="1" t="s">
        <v>563</v>
      </c>
      <c r="D83" s="1" t="s">
        <v>564</v>
      </c>
      <c r="E83" s="1" t="s">
        <v>565</v>
      </c>
      <c r="F83" s="1" t="s">
        <v>566</v>
      </c>
      <c r="G83" s="1" t="s">
        <v>567</v>
      </c>
    </row>
    <row r="84" spans="1:8" ht="101.5" x14ac:dyDescent="0.35">
      <c r="A84" s="1" t="s">
        <v>568</v>
      </c>
      <c r="B84" s="1" t="s">
        <v>569</v>
      </c>
      <c r="C84" s="1" t="s">
        <v>570</v>
      </c>
      <c r="D84" s="1" t="s">
        <v>571</v>
      </c>
      <c r="E84" s="1" t="s">
        <v>572</v>
      </c>
      <c r="F84" s="1" t="s">
        <v>573</v>
      </c>
      <c r="G84" s="1" t="s">
        <v>574</v>
      </c>
      <c r="H84" s="1">
        <v>425797845</v>
      </c>
    </row>
    <row r="85" spans="1:8" ht="58" x14ac:dyDescent="0.35">
      <c r="A85" s="1" t="s">
        <v>575</v>
      </c>
      <c r="B85" s="1" t="s">
        <v>576</v>
      </c>
      <c r="C85" s="1" t="s">
        <v>577</v>
      </c>
      <c r="D85" s="1" t="s">
        <v>578</v>
      </c>
      <c r="E85" s="1" t="s">
        <v>579</v>
      </c>
      <c r="F85" s="1" t="s">
        <v>580</v>
      </c>
      <c r="G85" s="1" t="s">
        <v>581</v>
      </c>
    </row>
    <row r="86" spans="1:8" ht="101.5" x14ac:dyDescent="0.35">
      <c r="A86" s="1" t="s">
        <v>582</v>
      </c>
      <c r="B86" s="1" t="s">
        <v>583</v>
      </c>
      <c r="C86" s="1" t="s">
        <v>202</v>
      </c>
      <c r="D86" s="1" t="s">
        <v>584</v>
      </c>
      <c r="E86" s="1" t="s">
        <v>585</v>
      </c>
      <c r="F86" s="1" t="s">
        <v>586</v>
      </c>
      <c r="G86" s="1" t="s">
        <v>587</v>
      </c>
    </row>
    <row r="87" spans="1:8" ht="58" x14ac:dyDescent="0.35">
      <c r="A87" s="1" t="s">
        <v>588</v>
      </c>
      <c r="B87" s="1" t="s">
        <v>589</v>
      </c>
      <c r="C87" s="1" t="s">
        <v>590</v>
      </c>
      <c r="D87" s="1" t="s">
        <v>591</v>
      </c>
      <c r="E87" s="1" t="s">
        <v>592</v>
      </c>
      <c r="F87" s="1" t="s">
        <v>593</v>
      </c>
      <c r="G87" s="1" t="s">
        <v>594</v>
      </c>
    </row>
    <row r="88" spans="1:8" ht="145" x14ac:dyDescent="0.35">
      <c r="A88" s="1" t="s">
        <v>595</v>
      </c>
      <c r="B88" s="1" t="s">
        <v>596</v>
      </c>
      <c r="C88" s="1" t="s">
        <v>597</v>
      </c>
      <c r="D88" s="1" t="s">
        <v>598</v>
      </c>
      <c r="E88" s="1" t="s">
        <v>599</v>
      </c>
      <c r="F88" s="1" t="s">
        <v>600</v>
      </c>
      <c r="G88" s="1" t="s">
        <v>601</v>
      </c>
    </row>
    <row r="89" spans="1:8" ht="145" x14ac:dyDescent="0.35">
      <c r="A89" s="1" t="s">
        <v>602</v>
      </c>
      <c r="B89" s="1" t="s">
        <v>603</v>
      </c>
      <c r="C89" s="1" t="s">
        <v>604</v>
      </c>
      <c r="D89" s="1" t="e">
        <f>- Observing Parliamentary proceedings - exploring different Parliamentary departments  - working with members of Parliament - Assisting the Clerk and Serjeant at Arms in the Legislative Assembly - Assisting with mail deliveries to MPs and working with different Parliamentary departments.</f>
        <v>#NAME?</v>
      </c>
      <c r="E89" s="1" t="s">
        <v>605</v>
      </c>
      <c r="F89" s="1" t="s">
        <v>606</v>
      </c>
      <c r="G89" s="1" t="s">
        <v>607</v>
      </c>
      <c r="H89" s="1" t="s">
        <v>608</v>
      </c>
    </row>
    <row r="90" spans="1:8" ht="72.5" x14ac:dyDescent="0.35">
      <c r="A90" s="1" t="s">
        <v>609</v>
      </c>
      <c r="B90" s="1" t="s">
        <v>610</v>
      </c>
      <c r="C90" s="1" t="s">
        <v>124</v>
      </c>
      <c r="D90" s="1" t="s">
        <v>611</v>
      </c>
      <c r="E90" s="1" t="s">
        <v>612</v>
      </c>
      <c r="F90" s="1" t="s">
        <v>613</v>
      </c>
      <c r="G90" s="1" t="s">
        <v>614</v>
      </c>
    </row>
    <row r="91" spans="1:8" ht="72.5" x14ac:dyDescent="0.35">
      <c r="A91" s="1" t="s">
        <v>615</v>
      </c>
      <c r="B91" s="1" t="s">
        <v>616</v>
      </c>
      <c r="C91" s="1" t="s">
        <v>308</v>
      </c>
      <c r="D91" s="1" t="s">
        <v>617</v>
      </c>
      <c r="E91" s="1" t="s">
        <v>618</v>
      </c>
      <c r="F91" s="1" t="s">
        <v>619</v>
      </c>
      <c r="G91" s="1" t="s">
        <v>620</v>
      </c>
    </row>
    <row r="92" spans="1:8" ht="87" x14ac:dyDescent="0.35">
      <c r="A92" s="1" t="s">
        <v>621</v>
      </c>
      <c r="B92" s="1" t="s">
        <v>622</v>
      </c>
      <c r="C92" s="1" t="s">
        <v>623</v>
      </c>
      <c r="D92" s="1" t="s">
        <v>624</v>
      </c>
      <c r="E92" s="1" t="s">
        <v>625</v>
      </c>
      <c r="F92" s="1" t="s">
        <v>626</v>
      </c>
      <c r="G92" s="1" t="s">
        <v>627</v>
      </c>
    </row>
    <row r="93" spans="1:8" ht="362.5" x14ac:dyDescent="0.35">
      <c r="A93" s="1" t="s">
        <v>628</v>
      </c>
      <c r="B93" s="1" t="s">
        <v>629</v>
      </c>
      <c r="C93" s="1" t="s">
        <v>630</v>
      </c>
      <c r="D93" s="1" t="s">
        <v>631</v>
      </c>
      <c r="E93" s="1" t="s">
        <v>632</v>
      </c>
      <c r="F93" s="1" t="s">
        <v>633</v>
      </c>
      <c r="G93" s="1" t="s">
        <v>634</v>
      </c>
      <c r="H93" s="1" t="s">
        <v>635</v>
      </c>
    </row>
    <row r="94" spans="1:8" ht="246.5" x14ac:dyDescent="0.35">
      <c r="A94" s="1" t="s">
        <v>636</v>
      </c>
      <c r="B94" s="1" t="s">
        <v>637</v>
      </c>
      <c r="C94" s="1" t="s">
        <v>308</v>
      </c>
      <c r="D94" s="1" t="s">
        <v>638</v>
      </c>
      <c r="E94" s="1" t="s">
        <v>639</v>
      </c>
      <c r="F94" s="1" t="s">
        <v>640</v>
      </c>
      <c r="G94" s="1" t="s">
        <v>641</v>
      </c>
    </row>
    <row r="95" spans="1:8" ht="72.5" x14ac:dyDescent="0.35">
      <c r="A95" s="1" t="s">
        <v>642</v>
      </c>
      <c r="B95" s="1" t="s">
        <v>643</v>
      </c>
      <c r="C95" s="1" t="s">
        <v>644</v>
      </c>
      <c r="D95" s="1" t="s">
        <v>645</v>
      </c>
      <c r="E95" s="1" t="s">
        <v>646</v>
      </c>
      <c r="F95" s="1" t="s">
        <v>647</v>
      </c>
      <c r="G95" s="1" t="s">
        <v>648</v>
      </c>
      <c r="H95" s="1" t="s">
        <v>26</v>
      </c>
    </row>
    <row r="96" spans="1:8" ht="130.5" x14ac:dyDescent="0.35">
      <c r="A96" s="1" t="s">
        <v>649</v>
      </c>
      <c r="B96" s="1" t="s">
        <v>650</v>
      </c>
      <c r="C96" s="1" t="s">
        <v>396</v>
      </c>
      <c r="D96" s="1" t="s">
        <v>651</v>
      </c>
      <c r="E96" s="1" t="s">
        <v>652</v>
      </c>
      <c r="F96" s="1" t="s">
        <v>653</v>
      </c>
      <c r="G96" s="1" t="s">
        <v>654</v>
      </c>
      <c r="H96" s="1" t="s">
        <v>655</v>
      </c>
    </row>
    <row r="97" spans="1:8" ht="188.5" x14ac:dyDescent="0.35">
      <c r="A97" s="1" t="s">
        <v>656</v>
      </c>
      <c r="B97" s="1" t="s">
        <v>657</v>
      </c>
      <c r="C97" s="1" t="s">
        <v>658</v>
      </c>
      <c r="D97" s="1" t="s">
        <v>659</v>
      </c>
      <c r="E97" s="1" t="s">
        <v>660</v>
      </c>
      <c r="F97" s="1" t="s">
        <v>661</v>
      </c>
      <c r="G97" s="1" t="s">
        <v>662</v>
      </c>
      <c r="H97" s="1" t="s">
        <v>663</v>
      </c>
    </row>
    <row r="98" spans="1:8" ht="130.5" x14ac:dyDescent="0.35">
      <c r="A98" s="1" t="s">
        <v>664</v>
      </c>
      <c r="B98" s="1" t="s">
        <v>665</v>
      </c>
      <c r="C98" s="1" t="s">
        <v>666</v>
      </c>
      <c r="D98" s="1" t="s">
        <v>667</v>
      </c>
      <c r="E98" s="1" t="s">
        <v>668</v>
      </c>
      <c r="F98" s="1" t="s">
        <v>669</v>
      </c>
      <c r="G98" s="1" t="s">
        <v>670</v>
      </c>
    </row>
    <row r="99" spans="1:8" ht="145" x14ac:dyDescent="0.35">
      <c r="A99" s="1" t="s">
        <v>671</v>
      </c>
      <c r="B99" s="1" t="s">
        <v>672</v>
      </c>
      <c r="C99" s="1" t="s">
        <v>673</v>
      </c>
      <c r="D99" s="1" t="e">
        <f>- going to meetings - Finding the prices for given objects - organizing Some data into clear graphs and tables</f>
        <v>#NAME?</v>
      </c>
      <c r="E99" s="1" t="s">
        <v>674</v>
      </c>
      <c r="F99" s="1" t="s">
        <v>675</v>
      </c>
      <c r="G99" s="1" t="s">
        <v>676</v>
      </c>
    </row>
    <row r="100" spans="1:8" ht="409.5" x14ac:dyDescent="0.35">
      <c r="A100" s="1" t="s">
        <v>677</v>
      </c>
      <c r="B100" s="1" t="s">
        <v>678</v>
      </c>
      <c r="C100" s="1" t="s">
        <v>679</v>
      </c>
      <c r="D100" s="1" t="s">
        <v>680</v>
      </c>
      <c r="E100" s="1" t="s">
        <v>681</v>
      </c>
      <c r="F100" s="1" t="s">
        <v>682</v>
      </c>
      <c r="G100" s="1" t="s">
        <v>683</v>
      </c>
      <c r="H100" s="1" t="s">
        <v>684</v>
      </c>
    </row>
    <row r="101" spans="1:8" ht="101.5" x14ac:dyDescent="0.35">
      <c r="A101" s="1" t="s">
        <v>685</v>
      </c>
      <c r="B101" s="1" t="s">
        <v>686</v>
      </c>
      <c r="C101" s="1" t="s">
        <v>687</v>
      </c>
      <c r="D101" s="1" t="s">
        <v>688</v>
      </c>
      <c r="E101" s="1" t="s">
        <v>689</v>
      </c>
      <c r="F101" s="1" t="s">
        <v>690</v>
      </c>
      <c r="G101" s="1" t="s">
        <v>691</v>
      </c>
      <c r="H101" s="1" t="s">
        <v>692</v>
      </c>
    </row>
    <row r="102" spans="1:8" ht="246.5" x14ac:dyDescent="0.35">
      <c r="A102" s="1" t="s">
        <v>693</v>
      </c>
      <c r="B102" s="1" t="s">
        <v>694</v>
      </c>
      <c r="C102" s="1" t="s">
        <v>695</v>
      </c>
      <c r="D102" s="1" t="s">
        <v>696</v>
      </c>
      <c r="E102" s="1" t="s">
        <v>697</v>
      </c>
      <c r="F102" s="1" t="s">
        <v>698</v>
      </c>
      <c r="G102" s="1" t="s">
        <v>699</v>
      </c>
      <c r="H102" s="1" t="s">
        <v>700</v>
      </c>
    </row>
    <row r="103" spans="1:8" ht="145" x14ac:dyDescent="0.35">
      <c r="A103" s="1" t="s">
        <v>701</v>
      </c>
      <c r="B103" s="1" t="s">
        <v>702</v>
      </c>
      <c r="C103" s="1" t="s">
        <v>703</v>
      </c>
      <c r="D103" s="1" t="s">
        <v>704</v>
      </c>
      <c r="E103" s="1" t="s">
        <v>705</v>
      </c>
      <c r="F103" s="1" t="s">
        <v>706</v>
      </c>
      <c r="G103" s="1" t="s">
        <v>707</v>
      </c>
    </row>
    <row r="104" spans="1:8" ht="72.5" x14ac:dyDescent="0.35">
      <c r="A104" s="1" t="s">
        <v>708</v>
      </c>
      <c r="B104" s="1" t="s">
        <v>709</v>
      </c>
      <c r="C104" s="1" t="s">
        <v>710</v>
      </c>
      <c r="D104" s="1" t="s">
        <v>711</v>
      </c>
      <c r="E104" s="1" t="s">
        <v>712</v>
      </c>
      <c r="F104" s="1" t="s">
        <v>713</v>
      </c>
      <c r="G104" s="1" t="s">
        <v>714</v>
      </c>
    </row>
    <row r="105" spans="1:8" ht="101.5" x14ac:dyDescent="0.35">
      <c r="A105" s="1" t="s">
        <v>715</v>
      </c>
      <c r="B105" s="1" t="s">
        <v>716</v>
      </c>
      <c r="C105" s="1" t="s">
        <v>717</v>
      </c>
      <c r="D105" s="1" t="s">
        <v>718</v>
      </c>
      <c r="E105" s="1" t="s">
        <v>719</v>
      </c>
      <c r="F105" s="1" t="s">
        <v>720</v>
      </c>
      <c r="G105" s="1" t="s">
        <v>721</v>
      </c>
    </row>
    <row r="106" spans="1:8" ht="409.5" x14ac:dyDescent="0.35">
      <c r="A106" s="1" t="s">
        <v>722</v>
      </c>
      <c r="B106" s="1" t="s">
        <v>723</v>
      </c>
      <c r="C106" s="1" t="s">
        <v>724</v>
      </c>
      <c r="D106" s="1" t="s">
        <v>725</v>
      </c>
      <c r="E106" s="1" t="s">
        <v>726</v>
      </c>
      <c r="F106" s="1" t="s">
        <v>727</v>
      </c>
      <c r="G106" s="1" t="s">
        <v>728</v>
      </c>
      <c r="H106" s="1" t="s">
        <v>729</v>
      </c>
    </row>
    <row r="107" spans="1:8" ht="409.5" x14ac:dyDescent="0.35">
      <c r="A107" s="1" t="s">
        <v>730</v>
      </c>
      <c r="B107" s="1" t="s">
        <v>731</v>
      </c>
      <c r="C107" s="1" t="s">
        <v>732</v>
      </c>
      <c r="D107" s="1" t="s">
        <v>733</v>
      </c>
      <c r="E107" s="1" t="s">
        <v>734</v>
      </c>
      <c r="F107" s="1" t="s">
        <v>735</v>
      </c>
      <c r="G107" s="1" t="s">
        <v>736</v>
      </c>
      <c r="H107" s="1" t="s">
        <v>737</v>
      </c>
    </row>
    <row r="108" spans="1:8" ht="159.5" x14ac:dyDescent="0.35">
      <c r="A108" s="1" t="s">
        <v>738</v>
      </c>
      <c r="B108" s="1" t="s">
        <v>610</v>
      </c>
      <c r="C108" s="1" t="s">
        <v>124</v>
      </c>
      <c r="D108" s="1" t="s">
        <v>739</v>
      </c>
      <c r="E108" s="1" t="s">
        <v>740</v>
      </c>
      <c r="F108" s="1" t="s">
        <v>741</v>
      </c>
      <c r="G108" s="1" t="s">
        <v>742</v>
      </c>
    </row>
    <row r="109" spans="1:8" ht="232" x14ac:dyDescent="0.35">
      <c r="A109" s="1" t="s">
        <v>743</v>
      </c>
      <c r="B109" s="1" t="s">
        <v>744</v>
      </c>
      <c r="C109" s="1" t="s">
        <v>745</v>
      </c>
      <c r="D109" s="1" t="s">
        <v>746</v>
      </c>
      <c r="E109" s="1" t="s">
        <v>747</v>
      </c>
      <c r="F109" s="1" t="s">
        <v>748</v>
      </c>
      <c r="G109" s="1" t="s">
        <v>749</v>
      </c>
      <c r="H109" s="1">
        <v>61396093271</v>
      </c>
    </row>
    <row r="110" spans="1:8" ht="87" x14ac:dyDescent="0.35">
      <c r="A110" s="1" t="s">
        <v>750</v>
      </c>
      <c r="B110" s="1" t="s">
        <v>751</v>
      </c>
      <c r="C110" s="1" t="s">
        <v>752</v>
      </c>
      <c r="D110" s="1" t="s">
        <v>753</v>
      </c>
      <c r="E110" s="1" t="s">
        <v>754</v>
      </c>
      <c r="F110" s="1" t="s">
        <v>755</v>
      </c>
      <c r="G110" s="1" t="s">
        <v>756</v>
      </c>
    </row>
    <row r="111" spans="1:8" ht="101.5" x14ac:dyDescent="0.35">
      <c r="A111" s="1" t="s">
        <v>757</v>
      </c>
      <c r="B111" s="1" t="s">
        <v>758</v>
      </c>
      <c r="C111" s="1" t="s">
        <v>327</v>
      </c>
      <c r="D111" s="1" t="s">
        <v>759</v>
      </c>
      <c r="E111" s="1" t="s">
        <v>760</v>
      </c>
      <c r="F111" s="1" t="s">
        <v>761</v>
      </c>
      <c r="G111" s="1" t="s">
        <v>762</v>
      </c>
      <c r="H111" s="1" t="s">
        <v>763</v>
      </c>
    </row>
    <row r="112" spans="1:8" ht="87" x14ac:dyDescent="0.35">
      <c r="A112" s="1" t="s">
        <v>764</v>
      </c>
      <c r="B112" s="1" t="s">
        <v>765</v>
      </c>
      <c r="C112" s="1" t="s">
        <v>766</v>
      </c>
      <c r="D112" s="1" t="s">
        <v>767</v>
      </c>
      <c r="E112" s="1" t="s">
        <v>768</v>
      </c>
      <c r="F112" s="1" t="s">
        <v>769</v>
      </c>
      <c r="G112" s="1" t="s">
        <v>770</v>
      </c>
    </row>
    <row r="113" spans="1:8" ht="72.5" x14ac:dyDescent="0.35">
      <c r="A113" s="1" t="s">
        <v>771</v>
      </c>
      <c r="B113" s="1" t="s">
        <v>772</v>
      </c>
      <c r="C113" s="1" t="s">
        <v>773</v>
      </c>
      <c r="D113" s="1" t="s">
        <v>774</v>
      </c>
      <c r="E113" s="1" t="s">
        <v>775</v>
      </c>
      <c r="F113" s="1" t="s">
        <v>776</v>
      </c>
      <c r="G113" s="1" t="s">
        <v>777</v>
      </c>
      <c r="H113" s="1" t="s">
        <v>778</v>
      </c>
    </row>
    <row r="114" spans="1:8" ht="261" x14ac:dyDescent="0.35">
      <c r="A114" s="1" t="s">
        <v>779</v>
      </c>
      <c r="B114" s="1" t="s">
        <v>780</v>
      </c>
      <c r="C114" s="1" t="s">
        <v>781</v>
      </c>
      <c r="D114" s="1" t="s">
        <v>782</v>
      </c>
      <c r="E114" s="1" t="s">
        <v>783</v>
      </c>
      <c r="F114" s="1" t="s">
        <v>784</v>
      </c>
      <c r="G114" s="1" t="s">
        <v>785</v>
      </c>
    </row>
    <row r="115" spans="1:8" ht="87" x14ac:dyDescent="0.35">
      <c r="A115" s="1" t="s">
        <v>786</v>
      </c>
      <c r="B115" s="1" t="s">
        <v>787</v>
      </c>
      <c r="C115" s="1" t="s">
        <v>788</v>
      </c>
      <c r="D115" s="1" t="s">
        <v>789</v>
      </c>
      <c r="E115" s="1" t="s">
        <v>790</v>
      </c>
      <c r="F115" s="1" t="s">
        <v>791</v>
      </c>
      <c r="G115" s="1" t="s">
        <v>792</v>
      </c>
    </row>
    <row r="116" spans="1:8" ht="116" x14ac:dyDescent="0.35">
      <c r="A116" s="1" t="s">
        <v>793</v>
      </c>
      <c r="B116" s="1" t="s">
        <v>794</v>
      </c>
      <c r="C116" s="1" t="s">
        <v>795</v>
      </c>
      <c r="D116" s="1" t="s">
        <v>796</v>
      </c>
      <c r="E116" s="1" t="s">
        <v>797</v>
      </c>
      <c r="F116" s="1" t="s">
        <v>798</v>
      </c>
      <c r="G116" s="1" t="s">
        <v>799</v>
      </c>
      <c r="H116" s="1" t="s">
        <v>800</v>
      </c>
    </row>
    <row r="117" spans="1:8" ht="130.5" x14ac:dyDescent="0.35">
      <c r="A117" s="1" t="s">
        <v>801</v>
      </c>
      <c r="B117" s="1" t="s">
        <v>802</v>
      </c>
      <c r="C117" s="1" t="s">
        <v>803</v>
      </c>
      <c r="D117" s="1" t="s">
        <v>804</v>
      </c>
      <c r="E117" s="1" t="s">
        <v>805</v>
      </c>
      <c r="F117" s="1" t="s">
        <v>806</v>
      </c>
      <c r="G117" s="1" t="s">
        <v>807</v>
      </c>
      <c r="H117" s="1" t="s">
        <v>808</v>
      </c>
    </row>
    <row r="118" spans="1:8" ht="145" x14ac:dyDescent="0.35">
      <c r="A118" s="1" t="s">
        <v>809</v>
      </c>
      <c r="B118" s="1" t="s">
        <v>810</v>
      </c>
      <c r="C118" s="1" t="s">
        <v>811</v>
      </c>
      <c r="D118" s="1" t="s">
        <v>812</v>
      </c>
      <c r="E118" s="1" t="s">
        <v>813</v>
      </c>
      <c r="F118" s="1" t="s">
        <v>814</v>
      </c>
      <c r="G118" s="1" t="s">
        <v>815</v>
      </c>
      <c r="H118" s="1" t="s">
        <v>816</v>
      </c>
    </row>
    <row r="119" spans="1:8" ht="130.5" x14ac:dyDescent="0.35">
      <c r="A119" s="1" t="s">
        <v>817</v>
      </c>
      <c r="B119" s="1" t="s">
        <v>818</v>
      </c>
      <c r="C119" s="1" t="s">
        <v>819</v>
      </c>
      <c r="D119" s="1" t="s">
        <v>820</v>
      </c>
      <c r="E119" s="1" t="s">
        <v>821</v>
      </c>
      <c r="F119" s="1" t="s">
        <v>822</v>
      </c>
      <c r="G119" s="1" t="s">
        <v>823</v>
      </c>
      <c r="H119" s="1" t="s">
        <v>824</v>
      </c>
    </row>
    <row r="120" spans="1:8" ht="101.5" x14ac:dyDescent="0.35">
      <c r="A120" s="1" t="s">
        <v>825</v>
      </c>
      <c r="B120" s="1" t="s">
        <v>826</v>
      </c>
      <c r="C120" s="1" t="s">
        <v>827</v>
      </c>
      <c r="D120" s="1" t="s">
        <v>828</v>
      </c>
      <c r="E120" s="1" t="s">
        <v>829</v>
      </c>
      <c r="F120" s="1" t="s">
        <v>830</v>
      </c>
      <c r="G120" s="1" t="s">
        <v>831</v>
      </c>
      <c r="H120" s="1" t="s">
        <v>832</v>
      </c>
    </row>
    <row r="121" spans="1:8" ht="217.5" x14ac:dyDescent="0.35">
      <c r="A121" s="1" t="s">
        <v>833</v>
      </c>
      <c r="B121" s="1" t="s">
        <v>834</v>
      </c>
      <c r="C121" s="1" t="s">
        <v>835</v>
      </c>
      <c r="D121" s="1" t="s">
        <v>836</v>
      </c>
      <c r="E121" s="1" t="s">
        <v>837</v>
      </c>
      <c r="F121" s="1" t="s">
        <v>838</v>
      </c>
      <c r="G121" s="1" t="s">
        <v>839</v>
      </c>
    </row>
    <row r="122" spans="1:8" ht="130.5" x14ac:dyDescent="0.35">
      <c r="A122" s="1" t="s">
        <v>840</v>
      </c>
      <c r="B122" s="1" t="s">
        <v>841</v>
      </c>
      <c r="C122" s="1" t="s">
        <v>842</v>
      </c>
      <c r="D122" s="1" t="s">
        <v>843</v>
      </c>
      <c r="E122" s="1" t="s">
        <v>844</v>
      </c>
      <c r="F122" s="1" t="s">
        <v>845</v>
      </c>
      <c r="G122" s="1" t="s">
        <v>846</v>
      </c>
      <c r="H122" s="1" t="s">
        <v>847</v>
      </c>
    </row>
    <row r="123" spans="1:8" ht="72.5" x14ac:dyDescent="0.35">
      <c r="A123" s="1" t="s">
        <v>848</v>
      </c>
      <c r="B123" s="1" t="s">
        <v>849</v>
      </c>
      <c r="C123" s="1" t="s">
        <v>850</v>
      </c>
      <c r="D123" s="1" t="s">
        <v>851</v>
      </c>
      <c r="E123" s="1" t="s">
        <v>852</v>
      </c>
      <c r="F123" s="1" t="s">
        <v>853</v>
      </c>
      <c r="G123" s="1" t="s">
        <v>854</v>
      </c>
    </row>
    <row r="124" spans="1:8" ht="43.5" x14ac:dyDescent="0.35">
      <c r="A124" s="1" t="s">
        <v>855</v>
      </c>
      <c r="B124" s="1" t="s">
        <v>856</v>
      </c>
      <c r="C124" s="1" t="s">
        <v>857</v>
      </c>
      <c r="D124" s="1" t="s">
        <v>858</v>
      </c>
      <c r="E124" s="1" t="s">
        <v>859</v>
      </c>
      <c r="F124" s="1" t="s">
        <v>860</v>
      </c>
      <c r="G124" s="1" t="s">
        <v>861</v>
      </c>
    </row>
    <row r="125" spans="1:8" ht="188.5" x14ac:dyDescent="0.35">
      <c r="A125" s="1" t="s">
        <v>862</v>
      </c>
      <c r="B125" s="1" t="s">
        <v>863</v>
      </c>
      <c r="C125" s="1" t="s">
        <v>732</v>
      </c>
      <c r="D125" s="1" t="s">
        <v>864</v>
      </c>
      <c r="E125" s="1" t="s">
        <v>865</v>
      </c>
      <c r="F125" s="1" t="s">
        <v>866</v>
      </c>
      <c r="G125" s="1" t="s">
        <v>867</v>
      </c>
      <c r="H125" s="1" t="s">
        <v>868</v>
      </c>
    </row>
    <row r="126" spans="1:8" ht="275.5" x14ac:dyDescent="0.35">
      <c r="A126" s="1" t="s">
        <v>869</v>
      </c>
      <c r="B126" s="1" t="s">
        <v>870</v>
      </c>
      <c r="C126" s="1" t="s">
        <v>871</v>
      </c>
      <c r="D126" s="1" t="s">
        <v>872</v>
      </c>
      <c r="E126" s="1" t="s">
        <v>873</v>
      </c>
      <c r="F126" s="1" t="s">
        <v>874</v>
      </c>
      <c r="G126" s="1" t="s">
        <v>875</v>
      </c>
      <c r="H126" s="1" t="s">
        <v>876</v>
      </c>
    </row>
    <row r="127" spans="1:8" ht="72.5" x14ac:dyDescent="0.35">
      <c r="A127" s="1" t="s">
        <v>877</v>
      </c>
      <c r="B127" s="1" t="s">
        <v>878</v>
      </c>
      <c r="C127" s="1" t="s">
        <v>216</v>
      </c>
      <c r="D127" s="1" t="s">
        <v>879</v>
      </c>
      <c r="E127" s="1" t="s">
        <v>880</v>
      </c>
      <c r="F127" s="1" t="s">
        <v>881</v>
      </c>
      <c r="G127" s="1" t="s">
        <v>882</v>
      </c>
    </row>
    <row r="128" spans="1:8" ht="101.5" x14ac:dyDescent="0.35">
      <c r="A128" s="1" t="s">
        <v>883</v>
      </c>
      <c r="B128" s="1" t="s">
        <v>884</v>
      </c>
      <c r="C128" s="1" t="s">
        <v>885</v>
      </c>
      <c r="D128" s="1" t="e">
        <f>- Plotting data for clients on Excel - Calculating monetary reserves for insurance - Calling clients  - Programming formulas on Excel</f>
        <v>#NAME?</v>
      </c>
      <c r="E128" s="1" t="s">
        <v>886</v>
      </c>
      <c r="F128" s="1" t="s">
        <v>887</v>
      </c>
      <c r="G128" s="1" t="s">
        <v>888</v>
      </c>
      <c r="H128" s="1" t="s">
        <v>889</v>
      </c>
    </row>
    <row r="129" spans="1:8" ht="246.5" x14ac:dyDescent="0.35">
      <c r="A129" s="1" t="s">
        <v>890</v>
      </c>
      <c r="B129" s="1" t="s">
        <v>891</v>
      </c>
      <c r="C129" s="1" t="s">
        <v>892</v>
      </c>
      <c r="D129" s="1" t="s">
        <v>893</v>
      </c>
      <c r="E129" s="1" t="s">
        <v>894</v>
      </c>
      <c r="F129" s="1" t="s">
        <v>895</v>
      </c>
      <c r="G129" s="1" t="s">
        <v>896</v>
      </c>
      <c r="H129" s="1" t="s">
        <v>897</v>
      </c>
    </row>
    <row r="130" spans="1:8" ht="145" x14ac:dyDescent="0.35">
      <c r="A130" s="1" t="s">
        <v>898</v>
      </c>
      <c r="B130" s="1" t="s">
        <v>899</v>
      </c>
      <c r="C130" s="1" t="s">
        <v>900</v>
      </c>
      <c r="D130" s="1" t="s">
        <v>901</v>
      </c>
      <c r="E130" s="1" t="s">
        <v>902</v>
      </c>
      <c r="F130" s="1" t="s">
        <v>903</v>
      </c>
      <c r="G130" s="1" t="s">
        <v>904</v>
      </c>
      <c r="H130" s="1" t="s">
        <v>905</v>
      </c>
    </row>
    <row r="131" spans="1:8" ht="130.5" x14ac:dyDescent="0.35">
      <c r="A131" s="1" t="s">
        <v>906</v>
      </c>
      <c r="B131" s="1" t="s">
        <v>907</v>
      </c>
      <c r="C131" s="1" t="s">
        <v>236</v>
      </c>
      <c r="D131" s="1" t="s">
        <v>908</v>
      </c>
      <c r="E131" s="1" t="s">
        <v>909</v>
      </c>
      <c r="F131" s="1" t="s">
        <v>910</v>
      </c>
      <c r="G131" s="1" t="s">
        <v>911</v>
      </c>
      <c r="H131" s="1" t="s">
        <v>912</v>
      </c>
    </row>
    <row r="132" spans="1:8" ht="87" x14ac:dyDescent="0.35">
      <c r="A132" s="1" t="s">
        <v>913</v>
      </c>
      <c r="B132" s="1" t="s">
        <v>914</v>
      </c>
      <c r="C132" s="1" t="s">
        <v>732</v>
      </c>
      <c r="D132" s="1" t="s">
        <v>915</v>
      </c>
      <c r="E132" s="1" t="s">
        <v>916</v>
      </c>
      <c r="F132" s="1" t="s">
        <v>917</v>
      </c>
      <c r="G132" s="1" t="s">
        <v>918</v>
      </c>
      <c r="H132" s="1" t="s">
        <v>919</v>
      </c>
    </row>
    <row r="133" spans="1:8" ht="217.5" x14ac:dyDescent="0.35">
      <c r="A133" s="1" t="s">
        <v>920</v>
      </c>
      <c r="B133" s="1" t="s">
        <v>921</v>
      </c>
      <c r="C133" s="1" t="s">
        <v>922</v>
      </c>
      <c r="D133" s="1" t="s">
        <v>923</v>
      </c>
      <c r="E133" s="1" t="s">
        <v>924</v>
      </c>
      <c r="F133" s="1" t="s">
        <v>925</v>
      </c>
      <c r="G133" s="1" t="s">
        <v>926</v>
      </c>
      <c r="H133" s="1" t="s">
        <v>927</v>
      </c>
    </row>
    <row r="134" spans="1:8" ht="174" x14ac:dyDescent="0.35">
      <c r="A134" s="1" t="s">
        <v>928</v>
      </c>
      <c r="B134" s="1" t="s">
        <v>929</v>
      </c>
      <c r="C134" s="1" t="s">
        <v>930</v>
      </c>
      <c r="D134" s="1" t="s">
        <v>931</v>
      </c>
      <c r="E134" s="1" t="s">
        <v>932</v>
      </c>
      <c r="F134" s="1" t="s">
        <v>933</v>
      </c>
      <c r="G134" s="1" t="s">
        <v>934</v>
      </c>
      <c r="H134" s="1" t="s">
        <v>935</v>
      </c>
    </row>
    <row r="135" spans="1:8" ht="275.5" x14ac:dyDescent="0.35">
      <c r="A135" s="1" t="s">
        <v>936</v>
      </c>
      <c r="B135" s="1" t="s">
        <v>937</v>
      </c>
      <c r="C135" s="1" t="s">
        <v>938</v>
      </c>
      <c r="D135" s="1" t="s">
        <v>939</v>
      </c>
      <c r="E135" s="1" t="s">
        <v>940</v>
      </c>
      <c r="F135" s="1" t="s">
        <v>941</v>
      </c>
      <c r="G135" s="1" t="s">
        <v>942</v>
      </c>
      <c r="H135" s="1" t="s">
        <v>943</v>
      </c>
    </row>
    <row r="136" spans="1:8" ht="188.5" x14ac:dyDescent="0.35">
      <c r="A136" s="1" t="s">
        <v>944</v>
      </c>
      <c r="B136" s="1" t="s">
        <v>945</v>
      </c>
      <c r="C136" s="1" t="s">
        <v>946</v>
      </c>
      <c r="D136" s="1" t="s">
        <v>947</v>
      </c>
      <c r="E136" s="1" t="s">
        <v>948</v>
      </c>
      <c r="F136" s="1" t="s">
        <v>949</v>
      </c>
      <c r="G136" s="1" t="s">
        <v>950</v>
      </c>
      <c r="H136" s="1" t="s">
        <v>951</v>
      </c>
    </row>
    <row r="137" spans="1:8" ht="145" x14ac:dyDescent="0.35">
      <c r="A137" s="1" t="s">
        <v>952</v>
      </c>
      <c r="B137" s="1" t="s">
        <v>953</v>
      </c>
      <c r="C137" s="1" t="s">
        <v>548</v>
      </c>
      <c r="D137" s="1" t="s">
        <v>954</v>
      </c>
      <c r="E137" s="1" t="s">
        <v>955</v>
      </c>
      <c r="F137" s="1" t="s">
        <v>956</v>
      </c>
      <c r="G137" s="1" t="s">
        <v>957</v>
      </c>
      <c r="H137" s="1" t="s">
        <v>958</v>
      </c>
    </row>
    <row r="138" spans="1:8" ht="116" x14ac:dyDescent="0.35">
      <c r="A138" s="1" t="s">
        <v>959</v>
      </c>
      <c r="B138" s="1" t="s">
        <v>426</v>
      </c>
      <c r="C138" s="1" t="s">
        <v>788</v>
      </c>
      <c r="D138" s="1" t="s">
        <v>960</v>
      </c>
      <c r="E138" s="1" t="s">
        <v>961</v>
      </c>
      <c r="F138" s="1" t="s">
        <v>962</v>
      </c>
      <c r="G138" s="1" t="s">
        <v>963</v>
      </c>
      <c r="H138" s="1" t="s">
        <v>964</v>
      </c>
    </row>
    <row r="139" spans="1:8" ht="116" x14ac:dyDescent="0.35">
      <c r="A139" s="1" t="s">
        <v>965</v>
      </c>
      <c r="B139" s="1" t="s">
        <v>966</v>
      </c>
      <c r="C139" s="1" t="s">
        <v>967</v>
      </c>
      <c r="D139" s="1" t="s">
        <v>968</v>
      </c>
      <c r="E139" s="1" t="s">
        <v>969</v>
      </c>
      <c r="F139" s="1" t="s">
        <v>970</v>
      </c>
      <c r="G139" s="1" t="s">
        <v>971</v>
      </c>
    </row>
    <row r="140" spans="1:8" ht="159.5" x14ac:dyDescent="0.35">
      <c r="A140" s="1" t="s">
        <v>972</v>
      </c>
      <c r="B140" s="1" t="s">
        <v>973</v>
      </c>
      <c r="C140" s="1" t="s">
        <v>974</v>
      </c>
      <c r="D140" s="1" t="s">
        <v>975</v>
      </c>
      <c r="E140" s="1" t="s">
        <v>976</v>
      </c>
      <c r="F140" s="1" t="s">
        <v>977</v>
      </c>
      <c r="G140" s="1" t="s">
        <v>978</v>
      </c>
    </row>
    <row r="141" spans="1:8" ht="145" x14ac:dyDescent="0.35">
      <c r="A141" s="1" t="s">
        <v>979</v>
      </c>
      <c r="B141" s="1" t="s">
        <v>980</v>
      </c>
      <c r="C141" s="1" t="s">
        <v>981</v>
      </c>
      <c r="D141" s="1" t="s">
        <v>982</v>
      </c>
      <c r="E141" s="1" t="s">
        <v>983</v>
      </c>
      <c r="F141" s="1" t="s">
        <v>984</v>
      </c>
      <c r="G141" s="1" t="s">
        <v>985</v>
      </c>
    </row>
    <row r="142" spans="1:8" ht="72.5" x14ac:dyDescent="0.35">
      <c r="A142" s="1" t="s">
        <v>986</v>
      </c>
      <c r="B142" s="1" t="s">
        <v>987</v>
      </c>
      <c r="C142" s="1" t="s">
        <v>988</v>
      </c>
      <c r="D142" s="1" t="s">
        <v>989</v>
      </c>
      <c r="E142" s="1" t="s">
        <v>990</v>
      </c>
      <c r="F142" s="1" t="s">
        <v>991</v>
      </c>
      <c r="G142" s="1" t="s">
        <v>992</v>
      </c>
    </row>
    <row r="143" spans="1:8" ht="409.5" x14ac:dyDescent="0.35">
      <c r="A143" s="1" t="s">
        <v>918</v>
      </c>
      <c r="B143" s="1" t="s">
        <v>993</v>
      </c>
      <c r="C143" s="1" t="s">
        <v>994</v>
      </c>
      <c r="D143" s="1" t="s">
        <v>995</v>
      </c>
      <c r="E143" s="1" t="s">
        <v>996</v>
      </c>
      <c r="F143" s="1" t="s">
        <v>997</v>
      </c>
      <c r="G143" s="1" t="s">
        <v>998</v>
      </c>
      <c r="H143" s="1" t="s">
        <v>999</v>
      </c>
    </row>
    <row r="144" spans="1:8" ht="87" x14ac:dyDescent="0.35">
      <c r="A144" s="1" t="s">
        <v>1000</v>
      </c>
      <c r="B144" s="1" t="s">
        <v>1001</v>
      </c>
      <c r="C144" s="1" t="s">
        <v>1002</v>
      </c>
      <c r="D144" s="1" t="s">
        <v>1003</v>
      </c>
      <c r="E144" s="1" t="s">
        <v>1004</v>
      </c>
      <c r="F144" s="1" t="s">
        <v>1005</v>
      </c>
      <c r="G144" s="1" t="s">
        <v>1006</v>
      </c>
    </row>
    <row r="145" spans="1:7" ht="72.5" x14ac:dyDescent="0.35">
      <c r="A145" s="1" t="s">
        <v>1007</v>
      </c>
      <c r="B145" s="1" t="s">
        <v>1008</v>
      </c>
      <c r="C145" s="1" t="s">
        <v>216</v>
      </c>
      <c r="D145" s="1" t="e">
        <f>- Assisting staff in classrooms - Running year level activities - Helping staff prepare for classes - Assisting with school musical</f>
        <v>#NAME?</v>
      </c>
      <c r="E145" s="1" t="s">
        <v>1009</v>
      </c>
      <c r="F145" s="1" t="s">
        <v>1010</v>
      </c>
      <c r="G145" s="1" t="s">
        <v>1011</v>
      </c>
    </row>
    <row r="146" spans="1:7" ht="72.5" x14ac:dyDescent="0.35">
      <c r="A146" s="1" t="s">
        <v>1012</v>
      </c>
      <c r="B146" s="1" t="s">
        <v>1013</v>
      </c>
      <c r="C146" s="1" t="s">
        <v>1014</v>
      </c>
      <c r="D146" s="1" t="s">
        <v>1015</v>
      </c>
      <c r="E146" s="1" t="s">
        <v>1016</v>
      </c>
      <c r="F146" s="1" t="s">
        <v>1017</v>
      </c>
      <c r="G146" s="1" t="s">
        <v>1018</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 Experience Opportunities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Ward,Katherine</dc:creator>
  <cp:lastModifiedBy>Ward,Katherine</cp:lastModifiedBy>
  <dcterms:created xsi:type="dcterms:W3CDTF">2018-12-11T23:39:16Z</dcterms:created>
  <dcterms:modified xsi:type="dcterms:W3CDTF">2018-12-11T23:39:39Z</dcterms:modified>
</cp:coreProperties>
</file>